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135" windowWidth="10425" windowHeight="9030" activeTab="0"/>
  </bookViews>
  <sheets>
    <sheet name="Sheet1" sheetId="1" r:id="rId1"/>
    <sheet name="Sheet2" sheetId="2" state="hidden" r:id="rId2"/>
    <sheet name="Calculations" sheetId="3" state="hidden" r:id="rId3"/>
    <sheet name="total" sheetId="4" state="hidden" r:id="rId4"/>
  </sheets>
  <definedNames>
    <definedName name="_xlnm.Print_Area" localSheetId="0">'Sheet1'!$A$1:$H$220</definedName>
  </definedNames>
  <calcPr fullCalcOnLoad="1" refMode="R1C1"/>
</workbook>
</file>

<file path=xl/sharedStrings.xml><?xml version="1.0" encoding="utf-8"?>
<sst xmlns="http://schemas.openxmlformats.org/spreadsheetml/2006/main" count="498" uniqueCount="284">
  <si>
    <t>Приоритет, Цел, Мярка, Проект</t>
  </si>
  <si>
    <t>година</t>
  </si>
  <si>
    <t>индикатор</t>
  </si>
  <si>
    <t xml:space="preserve">година </t>
  </si>
  <si>
    <t>СЪЗДАВАНЕ НА ИНФОРМАЦИОННА БАЗА ДАННИ: ЗА ТЕРИТОРИЯТА, ОБЩИНСКА СОБСТВЕНОСТ, ЧОВЕШКИ РЕСУРСИ, ТУРИЗЪМ</t>
  </si>
  <si>
    <t>ИЗГОТВЯНЕ НА МАРКЕТИНГОВА СТРАТЕГИЯ</t>
  </si>
  <si>
    <t>ИЗГОТВЯНЕ И ПОДДЪРЖАНЕ В АКТУАЛНО СЪСТОЯНИЕ НА РЕКЛАМНИТЕ МАТЕРИАЛИ НА ОБЩИНАТА</t>
  </si>
  <si>
    <t>СЪЗДАВАНЕ НА ПЧП</t>
  </si>
  <si>
    <t>ПАРТНЬОРСТВА СЪС СРОДНИ ОБЩИНИ ОТ ЕС И ДРУГИ ДЪРЖАВИ</t>
  </si>
  <si>
    <t>ОРГАНИЗИРАНЕ И УЧАСТИЕ В ИНВЕСТИЦИОННИ ФОРУМИ</t>
  </si>
  <si>
    <t>РЕМОНТ И РЕКОНСТРУКЦИЯ НА УЛИЧНАТА МРЕЖА В КМЕТСТВАТА</t>
  </si>
  <si>
    <t>РЕКОНСТРУКЦИЯ ВОДОПРОВОДНА МРЕЖА ГР. ДРЯНОВО</t>
  </si>
  <si>
    <t>ВОДОСНАБДЯВАНЕ НА СЕЛАТА В ОБЩИНА ДРЯНОВО</t>
  </si>
  <si>
    <t>ГАЗИФИКАЦИЯ НА ГР. ДРЯНОВО</t>
  </si>
  <si>
    <t>ПОВИШАВАНЕ ЕНЕРГИЙНАТА ЕФЕКТИВНОСТ НА СГРАДНИЯ ФОНД</t>
  </si>
  <si>
    <t>ОСНОВНИ РЕМОНТИ НА ЧИТАЛИЩА И ИСТОРИЧЕСКИ МУЗЕЙ</t>
  </si>
  <si>
    <t>РЕКОНСТРУКЦИЯ НА БОЛНИЦА, ПОЛИКЛИНИКА И ЗДРАВНИ КАБИНЕТИ</t>
  </si>
  <si>
    <t>ОСНОВЕН РЕМОНТ НА СОЦИАЛНИ ДОМОВЕ И СГРАДИ ЗА СОЦИАЛНИ УСЛУГИ</t>
  </si>
  <si>
    <t>ИЗГРАЖДАНЕ НА МЛАДЕЖКИ ЦЕНТЪР</t>
  </si>
  <si>
    <t>РЕКОНСТРУКЦИЯ НА СПОРТЕН КОМПЛЕКС „ЛОКОМОТИВ”</t>
  </si>
  <si>
    <t>РЕСТАВРАЦИЯ НА ЦЪРКВИ И ПАМЕТНИЦИ</t>
  </si>
  <si>
    <t>РЕСТАВРАЦИЯ И КОНСЕРВАЦИЯ НА „ДИСКОДУРАТЕРА” И РИМСКИТЕ ПЪТИЩА</t>
  </si>
  <si>
    <t>РЕКУЛТИВАЦИЯ НА СЪЩЕСТВУВАЩОТО СМЕТИЩЕ В ГР. ДРЯНОВО</t>
  </si>
  <si>
    <t>ИЗЧИСТВАНЕ И РЕКУЛТИВАЦИЯ НА НОВООБРАЗУВАНИ НЕРЕГЛАМЕНТИРАНИ СМЕТИЩА</t>
  </si>
  <si>
    <t>ИЗЛЪЧВАНЕ НА РУБРИКИ С ЕКОЛОГИЧНА НАСОЧЕНОСТ ПО МЕСТНИТЕ МЕДИИ</t>
  </si>
  <si>
    <t>ПРОВЕЖДАНЕ НА ЕКОЛОГИЧНИ ИНФОРМАЦИОННИ ДНИ ПО НАСЕЛЕНИ МЕСТА</t>
  </si>
  <si>
    <t>УЧАСТИЕ В ЕКОЛОГИЧНИ ИНИЦИАТИВИ</t>
  </si>
  <si>
    <t>ПРОВЕЖДАНЕ НА ЧАСОВЕ ПО ЕКОЛОГИЯ В ДЕТСКИ ГРАДИНИ И УЧИЛИЩА</t>
  </si>
  <si>
    <t>ПРЕСТРУКТУРИРАНЕ НА УЧИЛИЩНАТА МРЕЖА</t>
  </si>
  <si>
    <t>ОСИГУРЯВАНЕ НА НОВО ОБОРУДВАНЕ И ОБЗАВЕЖДАНЕ ЗА ДЕТСКИ ГРАДИНИ И УЧИЛИЩА</t>
  </si>
  <si>
    <t>ОСИГУРЯВАНЕ НА МОДЕРНА ТЕХНИКА ЗА БОЛНИЦАТА</t>
  </si>
  <si>
    <t>ОСИГУРЯВАНЕ НА НОВО ОБОРУДВАНЕ И ОБЗАВЕЖДАНЕ ЗА СОЦИАЛНИ ОБЕКТИ И ОРГАНИЗАЦИИ</t>
  </si>
  <si>
    <t>НОВО ОБОРУДВАНЕ И ОБЗАВЕЖДАНЕ НА СПОРТНИ КЛУБОВЕ И СПОРТНИ ОБЕКТИ</t>
  </si>
  <si>
    <t>НОВО ОБОРУДВАНЕ И ОБЗАВЕЖДАНЕ ЗА КУЛТУРНИ ИНСТИТУЦИИ И ОРГАНИЗАЦИИ</t>
  </si>
  <si>
    <t>СЪЗДАВАНЕ НА НОВИ МЕСТНИ КЛУБОВЕ ПО ИНТЕРЕСИ</t>
  </si>
  <si>
    <t>ОРГАНИЗИРАНЕ НА СПОРТНИ СЪСТЕЗАНИЯ: ОБЩИНСКИ, РЕГИОНАЛНИ, НАЦИОНАЛНИ, МЕЖДУНАРОДНИ</t>
  </si>
  <si>
    <t>РАЗШИРЯВАНЕ И РАЗНООБРАЗЯВАНЕ КУЛТУРНИЯ КАЛЕНДАР НА ОБЩИНАТА (РЕАЛИЗИРАНЕ НА НОВИ ИНИЦИАТИВИ)</t>
  </si>
  <si>
    <t>СЪЗДАВАНЕ, РАЗШИРЯВАНЕ И ЗАДЪЛБОЧАВАНЕ НА МЕЖДУНАРОДНИТЕ КОНТАКТИ С ОБЩИНИ, ТВОРЦИ, ТВОРЧЕСКИ ГРУПИ, МЛАДЕЖКИ ОРГАНИЗАЦИИ, СПОРТНИ КЛУБОВЕ И ИНСТИТУЦИИ</t>
  </si>
  <si>
    <t>СТИМУЛИРАНЕ НА МЛАДЕЖКИ НПО ЗА УЧАСТИЯ В ПРОЕКТИ</t>
  </si>
  <si>
    <t>УЧАСТИЕ В НАЦИОНАЛНИ ПРОГРАМИ ЗА ЗАЕТОСТ</t>
  </si>
  <si>
    <t>РАЗРАБОТВАНЕ И ПРИЛАГАНЕ НА МЕСТНИ ИНИЦИАТИВИ ЗА ЗАЕТОСТ</t>
  </si>
  <si>
    <t>РЕАЛИЗИРАНЕ НА ПРОГРАМИ ЗА ЗАЕТОСТ НА РИСКОВИ ГРУПИ</t>
  </si>
  <si>
    <t>ПРИОРИТЕТ І : Развитие и повишаване конкурентноспособността на общинската икономика</t>
  </si>
  <si>
    <t>Цел I.1.: Подобряване на бизнес средата</t>
  </si>
  <si>
    <t>Мярка І.1.1. Подкрепа на общината за развитие на бизнеса</t>
  </si>
  <si>
    <t>ОБЛЕКЧАВАНЕ НА ПРОЦЕДУРИТЕ ЗА СЪЗДАВАНЕ НА НОВИ ПРЕДПРИЯТИЯ</t>
  </si>
  <si>
    <t>ПРЕДОСТАВЯНЕ НА ОБЩИНСКИ ТЕРЕНИ И СГРАДИ НА БИЗНЕСА</t>
  </si>
  <si>
    <t>РЕМОНТ НА ГРАДСКОТО ПАЗАРИЩЕ</t>
  </si>
  <si>
    <t>2011 – 2013</t>
  </si>
  <si>
    <t>2011 - 2013</t>
  </si>
  <si>
    <t>индикативна стойност (лв.)</t>
  </si>
  <si>
    <t>Мярка І.1.2. Повишаване конкурентоспособността на местните фирми чрез усвояване на нови технологии</t>
  </si>
  <si>
    <t>Мярка І.1.3. Активна политика на привличане на инвеститори</t>
  </si>
  <si>
    <t>Цел I.2.: Развитие на туризма</t>
  </si>
  <si>
    <t>Мярка І.2.1. Развитие на туристическата инфраструктура в общината</t>
  </si>
  <si>
    <t>РЕКОНСТРУКЦИЯ И МОДЕРНИЗАЦИЯ  НА ИНФРАСТРУКТУРАТА В РАЙОНА НА ДРЯНОВСКИ МАНАСТИР</t>
  </si>
  <si>
    <t>Мярка І.2.2. Маркетинг на туристическите продукти на общината</t>
  </si>
  <si>
    <t>РАЗВИТИЕ НА ТУРИСТИЧЕСКИЯ ИНФОРМАЦИОНЕН ЦЕНТЪР</t>
  </si>
  <si>
    <t>Мярка І.2.3. Разширяване на съществуващите и изграждане на нови туристически дестинации и атракции</t>
  </si>
  <si>
    <t>Цел I.3.: Подпомагане развитието на селското стопанство</t>
  </si>
  <si>
    <t>Мярка І.3.1. Създаване и развитие на частни животновъдни ферми</t>
  </si>
  <si>
    <t>Мярка І.3.2. Създаване на условия за предлагане и изкупуване на селскостопанска продукция</t>
  </si>
  <si>
    <t>Мярка І.3.3. Ефективно използване на общинските земеделски земи</t>
  </si>
  <si>
    <t xml:space="preserve">ПРИОРИТЕТ ІI : Изграждане, поддръжка и модернизация на общинската инфраструктура </t>
  </si>
  <si>
    <t>Цел II.1.: Поддържане и развитие на транспортната инфраструктура</t>
  </si>
  <si>
    <t>Мярка ІI.1.1. Рехабилитация на уличната пътна мрежа</t>
  </si>
  <si>
    <t>РЕМОНТ И РЕКОНСТРУКЦИЯ НА УЛИЧНА МРЕЖА ГР. ДРЯНОВО, „ЛАРГО” И ПЛОЩАДНИТЕ ПРОСТРАНСТВА</t>
  </si>
  <si>
    <t>РЕКОНСТРУКЦИЯ НА УЛ. ШИПКА, ГР. ДРЯНОВО</t>
  </si>
  <si>
    <t>Мярка ІI.1.2. Рехабилитация на общинската пътна мрежа</t>
  </si>
  <si>
    <t>Мярка ІI.1.3. Рехабилитация на пътищата от Републиканската пътна мрежа на територията на общината</t>
  </si>
  <si>
    <t>РЕХАБИЛИТАЦИЯ НА ПЪТ ІІІ-609 ГР.ДРЯНОВО-ГР. ТРЯВНА</t>
  </si>
  <si>
    <t>РЕКОНСТРУКЦИЯ ПЪТ ГР. СЕВЛИЕВО-ГР.ДРЯНОВО ПРЕЗ С. СКАЛСКО</t>
  </si>
  <si>
    <t>РЕКОНСТРУКЦИЯ ПЪТ ІІІ- 609 ГР. ДРЯНОВО – СЕЛО БУРЯ</t>
  </si>
  <si>
    <t>Мярка ІI.1.4. Изграждане на нови пътни връзки и улици</t>
  </si>
  <si>
    <t>ИЗГРАЖДАНЕ НА МОСТОВО СЪОРЪЖЕНИЕ НАД ГЛАВЕН ПЪТ І</t>
  </si>
  <si>
    <t>Цел II.2.: Поддържане и развитие на техническата инфраструктура</t>
  </si>
  <si>
    <t>Мярка ІI.2.1. Доизграждане и реконструкция на водопреносната и канализационна мрежи</t>
  </si>
  <si>
    <t>ИЗГРАЖДАНЕ НА ГПСОВ, РЕКОНСТРУКЦИЯ И ДОИГРАЖДАНЕ НА КАНАЛИЗАЦИОННА СИСТЕМА И РЕКОНСТРУКЦИЯ НА ВОДОСНАБДИТЕЛНА СИСТЕМА НА ГР. ДРЯНОВО</t>
  </si>
  <si>
    <t>ИЗГРАЖДАНЕ И РЕКОНСТРУКЦИЯ НА КАНАЛИЗАЦИОННАТА МРЕЖА В НАСЕЛЕНИТЕ МЕСТА НА ОБЩИНАТА</t>
  </si>
  <si>
    <t>КАНАЛИЗАЦИОНЕН КОЛЕКТОР С ПРЕЧИСТВАТЕЛНО СЪОРЪЖЕНИЕ ДРЯНОВСКИ МАНАСТИР - ППР</t>
  </si>
  <si>
    <t>ПРЕЧИСТВАТЕЛНО СЪОРЪЖЕНИЕ - С. ГОСТИЛИЦА</t>
  </si>
  <si>
    <t>Мярка ІI.2.2. Реконструкция и оптимизиране на уличното осветление</t>
  </si>
  <si>
    <t>Мярка ІI.2.3. Разработване и изпълнение на програми за енергийна ефективност</t>
  </si>
  <si>
    <t>АКТУАЛИЗАЦИЯ НА ОБЩИНСКАТА ПРОГРАМА ЗА ЕНЕРГИЙНА ЕФЕКТИВНОСТ</t>
  </si>
  <si>
    <t>РЕКОНСТРУКЦИЯ И РЕМОНТ НА АДМИНИСТРАТИВНИ СГРАДИ ОБЩИНСКА СОБСТВЕНОСТ</t>
  </si>
  <si>
    <t>Цел II.3.: Усъвършенстване на териториалното устройство и плановата обезпеченост</t>
  </si>
  <si>
    <t>Мярка ІI.3.1. Разработване на нов ОГП на община Дряново.</t>
  </si>
  <si>
    <t>Мярка ІI.3.2. Изготвяне на нови кадастрални карти</t>
  </si>
  <si>
    <t>Мярка ІI.3.3. Изменение на съществуващите подробни устройствени планове</t>
  </si>
  <si>
    <t>Мярка ІI.3.4. Изготвяне на нови регулационни планове за населени места с влезли в сила кадастрални карти</t>
  </si>
  <si>
    <t>Цел II.4.: Благоустрояване и подобряване на жизнената среда</t>
  </si>
  <si>
    <t>Мярка ІI.4.1. Инфраструктура квартал "Априлци", ж.п. гара, Квартал "Изгрев", жк "Успех"</t>
  </si>
  <si>
    <t>Мярка ІI.4.2. Изграждане на спортни площадки и съоръжения</t>
  </si>
  <si>
    <t>ПРИОРИТЕТ ІII: Подобряване на условията за живот в община Дряново</t>
  </si>
  <si>
    <t>Цел III.1.: Рехабилитация и поддръжка на социалната инфраструктура</t>
  </si>
  <si>
    <t>Мярка ІII.1.1. Адаптиране на обществената инфраструктура за достъп на лица с увреждания</t>
  </si>
  <si>
    <t>Мярка ІII.1.2. Основен ремонт и поддръжка на детските и учебните заведения</t>
  </si>
  <si>
    <t>ОСНОВНИ РЕМОНТИ НА: ПГИ „РАЧО СТОЯНОВ”, СОУ „МАКСИМ РАЙКОВИЧ”, ОСНОВНО УЧИЛИЩЕ – С. ГОСТИЛИЦА И  ДЕТСКИ ГРАДИНИ</t>
  </si>
  <si>
    <t>Мярка ІII.1.3. Модернизация на сградния фонд на културните институти</t>
  </si>
  <si>
    <t>Мярка ІII.1.4. МОДЕРНИЗАЦИЯ на училищни и обществени бази за физкултура и спорт</t>
  </si>
  <si>
    <t>МОДЕРНИЗАЦИЯ НА СТАДИОН В . ЦАРЕВА ЛИВАДА</t>
  </si>
  <si>
    <t>Мярка ІII.1.5. Реконструкция и модернизация на обектите в системата на социалните дейности</t>
  </si>
  <si>
    <t>ДОИЗГРАЖДАНЕ НА СПОРТЕН И РЕХАБИЛИТАЦИОНЕН ЦЕНТЪР ЗА ХОРА С УВРЕЖДАНИЯ – ДРЯНОВО</t>
  </si>
  <si>
    <t>Цел III.2.: Инвестиции и грижа за младите хора</t>
  </si>
  <si>
    <t>Мярка ІII.2.1. Допълнително развитие на извънучилищните форми на работа с деца и ученици</t>
  </si>
  <si>
    <t xml:space="preserve"> ПРОВЕЖДАНЕ НА “ЗЕЛЕНИ УЧИЛИЩА”</t>
  </si>
  <si>
    <t>Мярка ІII.2.2. Оптимизация на образователната мрежа съобразно демографските процеси. и потребностите на местния бизнес</t>
  </si>
  <si>
    <t>АДАПТИРАНЕ  НА СПЕЦИАЛНОСТИТЕ В УЧИЛИЩАТА, СЪОБРАЗНО НУЖДИТЕ НА ПАЗАРА НА ТРУДА</t>
  </si>
  <si>
    <t>Мярка ІII.2.3. Инициативи за осмисляне на свободното време</t>
  </si>
  <si>
    <t>Цел III.3.: Реализация на политика на активна заетост на човешките ресурси</t>
  </si>
  <si>
    <t>Мярка ІII.3.1. Създаване на условия за повишаване на квалификацията и преквалификация на работната сила</t>
  </si>
  <si>
    <t>ПОВИШАВАНЕ КВАЛИФИКАЦИЯТА НА ЗАЕТИТЕ В ТУРИЗМА</t>
  </si>
  <si>
    <t>Цел III.4.: Оптимално използване на природните дадености  и културно-историческото наследство на територията на община Дряново</t>
  </si>
  <si>
    <t>Мярка ІII.4.1. Консервационни и реставрационни дейности на културни обекти</t>
  </si>
  <si>
    <t>РЕСТАВРАЦИЯ И КОНСЕРВАЦИЯ НА КРЕПОСТИ „БОРУНА” И „СТРИНАВА”</t>
  </si>
  <si>
    <t>Мярка ІII.4.2. Устойчиво развитие на културните процеси в общината</t>
  </si>
  <si>
    <t>Мярка ІII.4.3. Съхраняване и обогатяване на народните традиции, художествените занаяти и културни празници</t>
  </si>
  <si>
    <t>Цел III.5.: Опазване на околната среда</t>
  </si>
  <si>
    <t>Мярка ІII.5.1. Рекултивация на сметища</t>
  </si>
  <si>
    <t>Мярка ІII.5.2. Третиране на отпадъците</t>
  </si>
  <si>
    <t>УСЪВЪРШЕНСТВАНЕ НА СИСТЕМАТА ЗА РАЗДЕЛНО СЪБИРАНЕ НА ОТПАДЪЦИТЕ В ГР. ДРЯНОВО</t>
  </si>
  <si>
    <t>Мярка ІII.5.3. Актуализиране на цялостната общинска програма за управление на околната среда</t>
  </si>
  <si>
    <t>Мярка ІII.5.4. Усъвършенстване на местните нормативни документи и развитие на администрацията</t>
  </si>
  <si>
    <t xml:space="preserve">Мярка ІII.5.5. Възстановяване и поддържане на зелените площи </t>
  </si>
  <si>
    <t>Мярка ІII.5.6. Реконструкция на централна градска зелена зона</t>
  </si>
  <si>
    <t>Мярка ІII.5.7. Почистване на поречията на р. Дряновска и р. Янтра</t>
  </si>
  <si>
    <t>Мярка ІII.5.8. Осигуряване на нова техника и съдове</t>
  </si>
  <si>
    <t>Мярка ІII.5.9. Повишаване на ролята на гражданското общество</t>
  </si>
  <si>
    <t>ИЗДАВАНЕ НА ДИПЛЯНИ И БРОШУРИ</t>
  </si>
  <si>
    <t>ПРИОРИТЕТ ІV: Развитие и укрепване на капацитета на общинската администрация</t>
  </si>
  <si>
    <t>Цел IV.1.: Укрепване на местния административен и управленски капацитет</t>
  </si>
  <si>
    <t>Мярка ІV.1.1. Квалификация и преквалификация на служителите от общинската администрация и общинските съветници</t>
  </si>
  <si>
    <t>Мярка ІV.1.2. Подобряване на местния капацитет за привличане и управление на външни средства</t>
  </si>
  <si>
    <t>Мярка ІV.1.3. Дейност на обществените и консултативни съвети в подкрепа на местното развитие</t>
  </si>
  <si>
    <t>Мярка ІV.1.4. Изграждане и въвеждане на информационна система за мониторинг и анализ на изпълнението на ОПР</t>
  </si>
  <si>
    <t>Цел IV.2.: Разширяване обхвата и подобряване качеството на административните услуги</t>
  </si>
  <si>
    <t>Мярка ІV.2.1. Усъвършенстване на съществуващите и включване на нови услуги за населението</t>
  </si>
  <si>
    <t>Цел IV.3.: Участие на общината в местни, регионални, национални и международни мрежи и партньорства</t>
  </si>
  <si>
    <t>Мярка ІV.3.1. Сътрудничество и партньорство с НПО на местно, национално и международно ниво</t>
  </si>
  <si>
    <t>Мярка ІV.3.2. Интегриране на общината в социално-икономическия живот на областта, на Северния централен район за планиране и европейски регионални мрежи</t>
  </si>
  <si>
    <t>Мярка ІV.3.3. Развитие на международните връзки и реализиране на съвместни инициативи с побратимени градове</t>
  </si>
  <si>
    <t>Мярка ІV.3.4. Изграждане и развитие на обществено-частни партньорства в подкрепа на местното и регионално развитие</t>
  </si>
  <si>
    <t>РАЗРАБОТВАНЕ НА СЪВМЕСТНИ ЕКОЛОГИЧНИ ПРОЕКТИ ЧРЕЗ ПУБЛИЧНО-ЧАСТНИ ПАРТНЬОРСТВА</t>
  </si>
  <si>
    <t>Стратегическа рамка на ОПР 2011-2013 на община Дряново - ИЗПЪЛНЕНИЕ</t>
  </si>
  <si>
    <t>Брой създадени частни 
животновъдни ферми</t>
  </si>
  <si>
    <t>Километри ремонтирана и
 реконструирана улична
 мрежа в град Дряново</t>
  </si>
  <si>
    <t>Изготвена маркетингова
 стратегия</t>
  </si>
  <si>
    <t>Брой създадени ПЧП</t>
  </si>
  <si>
    <t>Километри рехабилитирана
 общинска пътна мрежа</t>
  </si>
  <si>
    <t>Рехабилитиран път  ІІІ-609 
град Дряново - град Трявна</t>
  </si>
  <si>
    <t>Реконструиран път 
град Севлиево - град Дряново 
през село Скалско</t>
  </si>
  <si>
    <t>Реконструиран път ІІІ-609 
град Дряново - село Буря</t>
  </si>
  <si>
    <t>Изградено мостово съоръжение 
над главен път I</t>
  </si>
  <si>
    <t>Километри реконструирана 
водопроводна мрежа на 
град Дряново</t>
  </si>
  <si>
    <t>Изграден канализационен
 колектор с пречиствателно 
съоръжение Дряновски манастир</t>
  </si>
  <si>
    <t>Изградено пречиствателно  
съоръжение  - село Гостилица</t>
  </si>
  <si>
    <t>Реконструирани и ремонтирани
 административни сгради
 общинска собственост - брой</t>
  </si>
  <si>
    <t>Дължина (в километри) 
 построена газопроводна мрежа</t>
  </si>
  <si>
    <t>Разработен нов ОГП на 
Община Дряново</t>
  </si>
  <si>
    <t>Брой изготвени нови
 кадастрални карти</t>
  </si>
  <si>
    <t>Брой изготвени нови 
регулационни планове за 
населените места с влезли в 
сила кадастрални карти</t>
  </si>
  <si>
    <t>Брой на новоизградените
 съоръжения и помощни
 средства за осигуряване на 
достъпна среда на хора с 
увреждания до обществени
 места, сгради, транспорт, 
обществена информация и др.</t>
  </si>
  <si>
    <t>Брой ремонтирани 
читалищни сгради</t>
  </si>
  <si>
    <t>Ремонтирана сграда на
 Исторически музей - Дряново</t>
  </si>
  <si>
    <t>Изграден младежки център</t>
  </si>
  <si>
    <t>Участие в екологични 
инициативи - брой</t>
  </si>
  <si>
    <t>Реконструирано сметище в
 град Дряново</t>
  </si>
  <si>
    <t xml:space="preserve">Брой включени населени места
 на територията на общината  
в системата за разделно 
събиране на отпадъци </t>
  </si>
  <si>
    <t>Възстановени и поддържани
 зелени площи - дка</t>
  </si>
  <si>
    <t>Провеждане на екологични
 информационни дни по
 населените места</t>
  </si>
  <si>
    <t>Реставрирани крепости 
"Боруна" и "Стринава" - финансирани инициативи и проекти</t>
  </si>
  <si>
    <t>Ремонтирано градско 
пазарище - одобрен проект за финансиране</t>
  </si>
  <si>
    <t>Брой санирани общински сгради</t>
  </si>
  <si>
    <t>Одобрено техническо задание
 и опорен план с разрешение
 за изработване на ОУП 
на Община Дряново</t>
  </si>
  <si>
    <t xml:space="preserve"> </t>
  </si>
  <si>
    <t>2011-2013</t>
  </si>
  <si>
    <t>Геодезическо заснемане и
 геоложко проучване</t>
  </si>
  <si>
    <t>Брой проведени обучения и организирани информационни срещи  за  повишаване квалификацията
 на заетите в туризма</t>
  </si>
  <si>
    <t>Съвместни инициативи с НПО
 на местно, национално и международно  ниво - брой финансирани инициативи</t>
  </si>
  <si>
    <t>Усъвършенствани съществуващи и включени нови  
административни услуги за населението</t>
  </si>
  <si>
    <t>Изпълнени</t>
  </si>
  <si>
    <t>Таблица с проекти в Дряново за периода 2007 - 2013 г. от ОПР 2014 - 2020 г.</t>
  </si>
  <si>
    <t>В изпълнение</t>
  </si>
  <si>
    <t>Партноьор с над 100 общини</t>
  </si>
  <si>
    <t xml:space="preserve">Партноьор </t>
  </si>
  <si>
    <t>Партньор</t>
  </si>
  <si>
    <t>Брой</t>
  </si>
  <si>
    <t xml:space="preserve">Брой участия </t>
  </si>
  <si>
    <t>частен бизнес</t>
  </si>
  <si>
    <t>общински бюджет</t>
  </si>
  <si>
    <t>Ефективно използвани 
общински земеделски земи - декари - котинчев, пасища и мери под наем</t>
  </si>
  <si>
    <t>ПРСР</t>
  </si>
  <si>
    <t>ПРСР/общински бюджет</t>
  </si>
  <si>
    <t>републикански бюджет</t>
  </si>
  <si>
    <t>общински бюджет/МОСВ</t>
  </si>
  <si>
    <t>общински бюджет/частен бизнес</t>
  </si>
  <si>
    <t>Брой нови/ опростени  процедури за облекчаване създаването на нови предприятия</t>
  </si>
  <si>
    <t xml:space="preserve">Обща стойност </t>
  </si>
  <si>
    <r>
      <rPr>
        <b/>
        <sz val="11"/>
        <rFont val="Calibri"/>
        <family val="2"/>
      </rPr>
      <t>източник на финансиране</t>
    </r>
    <r>
      <rPr>
        <b/>
        <sz val="11"/>
        <color indexed="13"/>
        <rFont val="Calibri"/>
        <family val="2"/>
      </rPr>
      <t xml:space="preserve"> </t>
    </r>
  </si>
  <si>
    <r>
      <t xml:space="preserve">изпълнение </t>
    </r>
    <r>
      <rPr>
        <b/>
        <sz val="11"/>
        <color indexed="8"/>
        <rFont val="Calibri"/>
        <family val="2"/>
      </rPr>
      <t xml:space="preserve"> </t>
    </r>
  </si>
  <si>
    <t>Брой предоставени под наем
общински терени / сгради на бизнеса</t>
  </si>
  <si>
    <t>Брой създадени информационни бази данни</t>
  </si>
  <si>
    <t>ПРСР / общински бюджет</t>
  </si>
  <si>
    <t>2012-2013</t>
  </si>
  <si>
    <t xml:space="preserve">Брой реконструирани обекти  в района на Дряновски манастир </t>
  </si>
  <si>
    <t>Брой издадени рекламни материали на общината</t>
  </si>
  <si>
    <t>ОПРР / общински бюджет</t>
  </si>
  <si>
    <t>Брой Туристически
 информационен център</t>
  </si>
  <si>
    <t xml:space="preserve">Брой разширени /изградени нови
 туристически дестинации и атракции </t>
  </si>
  <si>
    <t>2012-2014</t>
  </si>
  <si>
    <t>ПРСР / частен бизнес</t>
  </si>
  <si>
    <t>брой създадени борси за
 предлагане и изкупуване на
 селскостопанска продукция</t>
  </si>
  <si>
    <t>Брой реконструирани градски   зони и площади</t>
  </si>
  <si>
    <t>Километри реконструирана улица</t>
  </si>
  <si>
    <t>Километри ремонтирана / 
реконструирана улична мрежа
 в кметствата</t>
  </si>
  <si>
    <t>Брой  ГПСОВ -  Етап 1 техническа помощ</t>
  </si>
  <si>
    <t>ОП ОС</t>
  </si>
  <si>
    <t>Брой нововодоснабдени села
 в община Дряново</t>
  </si>
  <si>
    <t>ПРСР/ОПОС</t>
  </si>
  <si>
    <t>Километри изградена/реконструирана
 канализационна мрежа в 
населените места на общината</t>
  </si>
  <si>
    <t>километри възстановена въздушна мрежа</t>
  </si>
  <si>
    <t>брой подменени осветителни тела</t>
  </si>
  <si>
    <t>Брой програми</t>
  </si>
  <si>
    <t>Брой изменени подробни 
устройствени планове</t>
  </si>
  <si>
    <t xml:space="preserve">Километри </t>
  </si>
  <si>
    <t>Брой новоизградени площадки и съоръжения</t>
  </si>
  <si>
    <t>ОПРР / републикански бюджет</t>
  </si>
  <si>
    <t xml:space="preserve">ОПРР </t>
  </si>
  <si>
    <t xml:space="preserve">Брой финансирани проекти за ремонт на сграда на 
ПГИ "Рачо Стоянов" </t>
  </si>
  <si>
    <t>Брой финансирани проекти за ремонт на сграда на 
СОУ "Максим Райковия"- финансиран проект</t>
  </si>
  <si>
    <t>Брой финансирани проекти за ремонт на сграда на
ОУ - село Гостилица - финансиран проект</t>
  </si>
  <si>
    <t>Брой финансирани проекти за ремонт на сграда на
Детска градина - Дряново - финансиран проект</t>
  </si>
  <si>
    <t>2010-2011</t>
  </si>
  <si>
    <t>частен бизнес / общински бюджет</t>
  </si>
  <si>
    <t>Брой финансирани проекти</t>
  </si>
  <si>
    <t>държавен бюджет</t>
  </si>
  <si>
    <t>държавен бюджет / общински бюджет</t>
  </si>
  <si>
    <t>Брой новозакупена техника</t>
  </si>
  <si>
    <t>ОПРР/държавен бюджет / общински бюджет</t>
  </si>
  <si>
    <t>други донори</t>
  </si>
  <si>
    <t>Брой организирани и проведени по инициатива на училищата 
 "Зелени училища"</t>
  </si>
  <si>
    <t>бюджет на училището</t>
  </si>
  <si>
    <t xml:space="preserve">
 Брой финансирани инициативи и проекти</t>
  </si>
  <si>
    <t>Брой проекти за преструктуриране</t>
  </si>
  <si>
    <t>Брой реализирани нови учебни програми 
осигуряващи адаптиране на 
специалностите в училищата
 съобразно нуждите на 
пазара на труда</t>
  </si>
  <si>
    <t>републикански бюджет/общински бюджет/други донори</t>
  </si>
  <si>
    <t>общински бюджет/други донори</t>
  </si>
  <si>
    <t>Брой проекти</t>
  </si>
  <si>
    <t>Брой срещи с побратимени общини</t>
  </si>
  <si>
    <t xml:space="preserve">Брой участия на общината в 
местни, регионални,
национални и
международни мрежи и партньорства </t>
  </si>
  <si>
    <t xml:space="preserve">Брой финансирани проекти </t>
  </si>
  <si>
    <t>ОПАК</t>
  </si>
  <si>
    <t>Брой проведени обществени и 
консултативни съвети</t>
  </si>
  <si>
    <t>Брой служители от общинска
 администрация преминали 
курсове за управление и привличане на външни средства - брой</t>
  </si>
  <si>
    <t xml:space="preserve">Брой нови съдове за сметосъбиране </t>
  </si>
  <si>
    <t>Брой финансирани инициативи и проекти</t>
  </si>
  <si>
    <t>Брой издания</t>
  </si>
  <si>
    <t>Брой публикации</t>
  </si>
  <si>
    <t>Реконструирана централна 
градска зелена зона - брой</t>
  </si>
  <si>
    <t xml:space="preserve">Брой нови инициативи </t>
  </si>
  <si>
    <t>Брой инициативи</t>
  </si>
  <si>
    <t>Брой реализирани програми за 
заетост на рискови групи 
/Личен асистент/</t>
  </si>
  <si>
    <t>ОП РЧР</t>
  </si>
  <si>
    <t xml:space="preserve">Реализиране на местни 
инициативи за заетост - брой </t>
  </si>
  <si>
    <t xml:space="preserve">Брой реализирани национални 
програми за заетост </t>
  </si>
  <si>
    <t xml:space="preserve">Брой проведени часове по екология в детските градини и училищата </t>
  </si>
  <si>
    <t>бюджет на училището/ЦДГ</t>
  </si>
  <si>
    <t>Priority 1 spent</t>
  </si>
  <si>
    <t>Priorirt 1 allocated</t>
  </si>
  <si>
    <t>Priority 2 allocated</t>
  </si>
  <si>
    <t>spent</t>
  </si>
  <si>
    <t>Priorirty 3 allocated</t>
  </si>
  <si>
    <t>Priority 3 spent</t>
  </si>
  <si>
    <t>Priorirt 4 allocated</t>
  </si>
  <si>
    <t>Priorirty 4 spent</t>
  </si>
  <si>
    <t>P1 a</t>
  </si>
  <si>
    <t>P1 s</t>
  </si>
  <si>
    <t>%</t>
  </si>
  <si>
    <t>P2 a</t>
  </si>
  <si>
    <t>P2 s</t>
  </si>
  <si>
    <t>P3 a</t>
  </si>
  <si>
    <t>P3 s</t>
  </si>
  <si>
    <t>P4 a</t>
  </si>
  <si>
    <t>P4 s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</si>
</sst>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Calibri"/>
      <family val="2"/>
    </font>
    <font>
      <b/>
      <sz val="16"/>
      <name val="Calibri"/>
      <family val="2"/>
    </font>
    <font>
      <b/>
      <i/>
      <sz val="16"/>
      <name val="Calibri"/>
      <family val="2"/>
    </font>
    <font>
      <b/>
      <sz val="18"/>
      <name val="Calibri"/>
      <family val="2"/>
    </font>
    <font>
      <sz val="10"/>
      <color indexed="8"/>
      <name val="Cambria"/>
      <family val="1"/>
    </font>
    <font>
      <sz val="10"/>
      <color indexed="23"/>
      <name val="Cambria"/>
      <family val="1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3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thin"/>
      <top style="thin"/>
      <bottom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0" borderId="0">
      <alignment/>
      <protection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7" borderId="2" applyNumberFormat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1" borderId="6" applyNumberFormat="0" applyAlignment="0" applyProtection="0"/>
    <xf numFmtId="0" fontId="26" fillId="21" borderId="2" applyNumberFormat="0" applyAlignment="0" applyProtection="0"/>
    <xf numFmtId="0" fontId="28" fillId="22" borderId="7" applyNumberFormat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" fillId="0" borderId="9" applyNumberFormat="0" applyFill="0" applyAlignment="0" applyProtection="0"/>
  </cellStyleXfs>
  <cellXfs count="375">
    <xf numFmtId="0" fontId="0" fillId="0" borderId="0" xfId="0" applyAlignment="1">
      <alignment/>
    </xf>
    <xf numFmtId="0" fontId="2" fillId="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33" applyFont="1" applyFill="1" applyBorder="1" applyAlignment="1">
      <alignment vertical="center" wrapText="1"/>
      <protection/>
    </xf>
    <xf numFmtId="0" fontId="4" fillId="0" borderId="10" xfId="33" applyFont="1" applyFill="1" applyBorder="1" applyAlignment="1">
      <alignment horizontal="right"/>
      <protection/>
    </xf>
    <xf numFmtId="0" fontId="2" fillId="5" borderId="10" xfId="0" applyFont="1" applyFill="1" applyBorder="1" applyAlignment="1">
      <alignment horizontal="center" vertical="center" wrapText="1"/>
    </xf>
    <xf numFmtId="3" fontId="4" fillId="24" borderId="10" xfId="33" applyNumberFormat="1" applyFont="1" applyFill="1" applyBorder="1" applyAlignment="1">
      <alignment horizontal="right"/>
      <protection/>
    </xf>
    <xf numFmtId="0" fontId="4" fillId="0" borderId="0" xfId="33" applyFont="1" applyFill="1" applyBorder="1" applyAlignment="1">
      <alignment vertical="center" wrapText="1"/>
      <protection/>
    </xf>
    <xf numFmtId="0" fontId="4" fillId="0" borderId="0" xfId="33" applyFont="1" applyFill="1" applyBorder="1" applyAlignment="1">
      <alignment horizontal="right"/>
      <protection/>
    </xf>
    <xf numFmtId="3" fontId="4" fillId="24" borderId="0" xfId="33" applyNumberFormat="1" applyFont="1" applyFill="1" applyBorder="1" applyAlignment="1">
      <alignment horizontal="right"/>
      <protection/>
    </xf>
    <xf numFmtId="0" fontId="3" fillId="0" borderId="0" xfId="0" applyFont="1" applyBorder="1" applyAlignment="1">
      <alignment/>
    </xf>
    <xf numFmtId="0" fontId="4" fillId="0" borderId="11" xfId="33" applyFont="1" applyFill="1" applyBorder="1" applyAlignment="1">
      <alignment vertical="center" wrapText="1"/>
      <protection/>
    </xf>
    <xf numFmtId="0" fontId="7" fillId="0" borderId="12" xfId="33" applyFont="1" applyFill="1" applyBorder="1" applyAlignment="1">
      <alignment vertical="center" wrapText="1"/>
      <protection/>
    </xf>
    <xf numFmtId="0" fontId="4" fillId="0" borderId="13" xfId="33" applyFont="1" applyFill="1" applyBorder="1" applyAlignment="1">
      <alignment vertical="center" wrapText="1"/>
      <protection/>
    </xf>
    <xf numFmtId="0" fontId="4" fillId="0" borderId="12" xfId="33" applyFont="1" applyFill="1" applyBorder="1" applyAlignment="1">
      <alignment vertical="center" wrapText="1"/>
      <protection/>
    </xf>
    <xf numFmtId="3" fontId="4" fillId="24" borderId="14" xfId="33" applyNumberFormat="1" applyFont="1" applyFill="1" applyBorder="1" applyAlignment="1">
      <alignment horizontal="center" vertical="center"/>
      <protection/>
    </xf>
    <xf numFmtId="3" fontId="4" fillId="24" borderId="15" xfId="33" applyNumberFormat="1" applyFont="1" applyFill="1" applyBorder="1" applyAlignment="1">
      <alignment horizontal="center" vertical="center"/>
      <protection/>
    </xf>
    <xf numFmtId="0" fontId="4" fillId="24" borderId="12" xfId="33" applyFont="1" applyFill="1" applyBorder="1" applyAlignment="1">
      <alignment vertical="center" wrapText="1"/>
      <protection/>
    </xf>
    <xf numFmtId="3" fontId="0" fillId="0" borderId="15" xfId="0" applyNumberFormat="1" applyBorder="1" applyAlignment="1">
      <alignment/>
    </xf>
    <xf numFmtId="0" fontId="3" fillId="0" borderId="11" xfId="0" applyFont="1" applyBorder="1" applyAlignment="1">
      <alignment wrapText="1"/>
    </xf>
    <xf numFmtId="0" fontId="4" fillId="0" borderId="16" xfId="33" applyFont="1" applyFill="1" applyBorder="1" applyAlignment="1">
      <alignment vertical="center" wrapText="1"/>
      <protection/>
    </xf>
    <xf numFmtId="3" fontId="6" fillId="0" borderId="15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left" vertical="center" wrapText="1"/>
    </xf>
    <xf numFmtId="0" fontId="4" fillId="0" borderId="18" xfId="33" applyFont="1" applyFill="1" applyBorder="1" applyAlignment="1">
      <alignment vertical="center" wrapText="1"/>
      <protection/>
    </xf>
    <xf numFmtId="3" fontId="4" fillId="0" borderId="15" xfId="33" applyNumberFormat="1" applyFont="1" applyFill="1" applyBorder="1" applyAlignment="1">
      <alignment horizontal="center" vertical="center"/>
      <protection/>
    </xf>
    <xf numFmtId="0" fontId="3" fillId="0" borderId="15" xfId="0" applyFont="1" applyBorder="1" applyAlignment="1">
      <alignment horizontal="left" vertical="center" wrapText="1"/>
    </xf>
    <xf numFmtId="3" fontId="4" fillId="24" borderId="19" xfId="33" applyNumberFormat="1" applyFont="1" applyFill="1" applyBorder="1" applyAlignment="1">
      <alignment horizontal="center" vertical="center"/>
      <protection/>
    </xf>
    <xf numFmtId="3" fontId="4" fillId="0" borderId="15" xfId="33" applyNumberFormat="1" applyFont="1" applyFill="1" applyBorder="1">
      <alignment/>
      <protection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13" xfId="33" applyFont="1" applyFill="1" applyBorder="1" applyAlignment="1">
      <alignment vertical="center" wrapText="1"/>
      <protection/>
    </xf>
    <xf numFmtId="0" fontId="3" fillId="0" borderId="23" xfId="0" applyFont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4" fillId="0" borderId="25" xfId="33" applyFont="1" applyFill="1" applyBorder="1" applyAlignment="1">
      <alignment horizontal="right"/>
      <protection/>
    </xf>
    <xf numFmtId="0" fontId="4" fillId="0" borderId="26" xfId="33" applyFont="1" applyFill="1" applyBorder="1" applyAlignment="1">
      <alignment horizontal="center" vertical="center"/>
      <protection/>
    </xf>
    <xf numFmtId="0" fontId="4" fillId="0" borderId="25" xfId="33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right"/>
    </xf>
    <xf numFmtId="0" fontId="6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3" fontId="4" fillId="24" borderId="26" xfId="33" applyNumberFormat="1" applyFont="1" applyFill="1" applyBorder="1" applyAlignment="1">
      <alignment horizontal="center" vertical="center"/>
      <protection/>
    </xf>
    <xf numFmtId="0" fontId="3" fillId="0" borderId="26" xfId="0" applyFont="1" applyBorder="1" applyAlignment="1">
      <alignment horizontal="center" vertical="center"/>
    </xf>
    <xf numFmtId="0" fontId="4" fillId="0" borderId="27" xfId="33" applyFont="1" applyFill="1" applyBorder="1" applyAlignment="1">
      <alignment horizontal="center" vertical="center"/>
      <protection/>
    </xf>
    <xf numFmtId="3" fontId="4" fillId="24" borderId="25" xfId="33" applyNumberFormat="1" applyFont="1" applyFill="1" applyBorder="1" applyAlignment="1">
      <alignment horizontal="center" vertical="center"/>
      <protection/>
    </xf>
    <xf numFmtId="0" fontId="2" fillId="5" borderId="11" xfId="0" applyFont="1" applyFill="1" applyBorder="1" applyAlignment="1">
      <alignment horizontal="center" vertical="center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" fontId="4" fillId="0" borderId="31" xfId="33" applyNumberFormat="1" applyFont="1" applyFill="1" applyBorder="1">
      <alignment/>
      <protection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3" fontId="4" fillId="0" borderId="14" xfId="33" applyNumberFormat="1" applyFont="1" applyFill="1" applyBorder="1" applyAlignment="1">
      <alignment horizontal="center" vertical="center"/>
      <protection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0" borderId="35" xfId="33" applyFont="1" applyBorder="1" applyAlignment="1">
      <alignment vertical="center" wrapText="1"/>
      <protection/>
    </xf>
    <xf numFmtId="0" fontId="3" fillId="0" borderId="33" xfId="0" applyFont="1" applyBorder="1" applyAlignment="1">
      <alignment wrapText="1"/>
    </xf>
    <xf numFmtId="0" fontId="4" fillId="0" borderId="24" xfId="33" applyFont="1" applyFill="1" applyBorder="1" applyAlignment="1">
      <alignment horizontal="center" vertical="center"/>
      <protection/>
    </xf>
    <xf numFmtId="3" fontId="4" fillId="0" borderId="10" xfId="33" applyNumberFormat="1" applyFont="1" applyFill="1" applyBorder="1" applyAlignment="1">
      <alignment horizontal="center" vertical="center"/>
      <protection/>
    </xf>
    <xf numFmtId="0" fontId="7" fillId="0" borderId="35" xfId="33" applyFont="1" applyFill="1" applyBorder="1" applyAlignment="1">
      <alignment vertical="center" wrapText="1"/>
      <protection/>
    </xf>
    <xf numFmtId="0" fontId="4" fillId="0" borderId="35" xfId="33" applyFont="1" applyFill="1" applyBorder="1" applyAlignment="1">
      <alignment vertical="center" wrapText="1"/>
      <protection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36" xfId="33" applyFont="1" applyFill="1" applyBorder="1" applyAlignment="1">
      <alignment vertical="center" wrapText="1"/>
      <protection/>
    </xf>
    <xf numFmtId="0" fontId="4" fillId="0" borderId="37" xfId="33" applyFont="1" applyFill="1" applyBorder="1" applyAlignment="1">
      <alignment vertical="center" wrapText="1"/>
      <protection/>
    </xf>
    <xf numFmtId="0" fontId="4" fillId="0" borderId="16" xfId="33" applyFont="1" applyFill="1" applyBorder="1" applyAlignment="1">
      <alignment horizontal="center" vertical="center"/>
      <protection/>
    </xf>
    <xf numFmtId="0" fontId="3" fillId="0" borderId="34" xfId="0" applyFont="1" applyBorder="1" applyAlignment="1">
      <alignment/>
    </xf>
    <xf numFmtId="0" fontId="4" fillId="0" borderId="38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11" fillId="0" borderId="0" xfId="0" applyNumberFormat="1" applyFont="1" applyAlignment="1">
      <alignment/>
    </xf>
    <xf numFmtId="0" fontId="2" fillId="0" borderId="0" xfId="0" applyFont="1" applyAlignment="1">
      <alignment/>
    </xf>
    <xf numFmtId="3" fontId="1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3" fontId="4" fillId="24" borderId="31" xfId="33" applyNumberFormat="1" applyFont="1" applyFill="1" applyBorder="1" applyAlignment="1">
      <alignment horizontal="center" vertical="center"/>
      <protection/>
    </xf>
    <xf numFmtId="0" fontId="4" fillId="0" borderId="18" xfId="33" applyFont="1" applyFill="1" applyBorder="1" applyAlignment="1">
      <alignment horizontal="center" vertical="center"/>
      <protection/>
    </xf>
    <xf numFmtId="0" fontId="15" fillId="5" borderId="10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wrapText="1"/>
    </xf>
    <xf numFmtId="0" fontId="4" fillId="24" borderId="15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24" borderId="19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14" fillId="24" borderId="2" xfId="43" applyFill="1" applyAlignment="1">
      <alignment horizontal="center" vertical="center"/>
    </xf>
    <xf numFmtId="0" fontId="3" fillId="24" borderId="15" xfId="0" applyFont="1" applyFill="1" applyBorder="1" applyAlignment="1">
      <alignment horizontal="center" vertical="center" wrapText="1"/>
    </xf>
    <xf numFmtId="0" fontId="4" fillId="0" borderId="25" xfId="33" applyFont="1" applyFill="1" applyBorder="1" applyAlignment="1">
      <alignment horizontal="center" vertical="center" wrapText="1"/>
      <protection/>
    </xf>
    <xf numFmtId="0" fontId="3" fillId="0" borderId="33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24" borderId="1" xfId="40" applyFont="1" applyFill="1" applyAlignment="1">
      <alignment horizontal="center" vertical="center"/>
    </xf>
    <xf numFmtId="0" fontId="13" fillId="24" borderId="15" xfId="44" applyFill="1" applyBorder="1" applyAlignment="1">
      <alignment horizontal="center" vertical="center"/>
    </xf>
    <xf numFmtId="0" fontId="4" fillId="24" borderId="17" xfId="44" applyFont="1" applyFill="1" applyBorder="1" applyAlignment="1">
      <alignment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16" fillId="24" borderId="12" xfId="44" applyFont="1" applyFill="1" applyBorder="1" applyAlignment="1">
      <alignment vertical="center" wrapText="1"/>
    </xf>
    <xf numFmtId="0" fontId="18" fillId="24" borderId="25" xfId="44" applyFont="1" applyFill="1" applyBorder="1" applyAlignment="1">
      <alignment horizontal="center" vertical="center"/>
    </xf>
    <xf numFmtId="3" fontId="18" fillId="24" borderId="15" xfId="44" applyNumberFormat="1" applyFont="1" applyFill="1" applyBorder="1" applyAlignment="1">
      <alignment horizontal="center" vertical="center"/>
    </xf>
    <xf numFmtId="0" fontId="4" fillId="24" borderId="15" xfId="44" applyFont="1" applyFill="1" applyBorder="1" applyAlignment="1">
      <alignment horizontal="center" vertical="center" wrapText="1"/>
    </xf>
    <xf numFmtId="4" fontId="4" fillId="24" borderId="15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24" borderId="14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8" fillId="10" borderId="26" xfId="33" applyFont="1" applyFill="1" applyBorder="1" applyAlignment="1">
      <alignment horizontal="left" vertical="center" wrapText="1"/>
      <protection/>
    </xf>
    <xf numFmtId="0" fontId="8" fillId="10" borderId="40" xfId="33" applyFont="1" applyFill="1" applyBorder="1" applyAlignment="1">
      <alignment horizontal="left" vertical="center" wrapText="1"/>
      <protection/>
    </xf>
    <xf numFmtId="0" fontId="8" fillId="10" borderId="30" xfId="33" applyFont="1" applyFill="1" applyBorder="1" applyAlignment="1">
      <alignment horizontal="left" vertical="center" wrapText="1"/>
      <protection/>
    </xf>
    <xf numFmtId="0" fontId="3" fillId="0" borderId="4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3" fillId="24" borderId="39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8" fillId="21" borderId="18" xfId="33" applyFont="1" applyFill="1" applyBorder="1" applyAlignment="1">
      <alignment horizontal="left" vertical="center" wrapText="1"/>
      <protection/>
    </xf>
    <xf numFmtId="0" fontId="8" fillId="21" borderId="0" xfId="33" applyFont="1" applyFill="1" applyBorder="1" applyAlignment="1">
      <alignment horizontal="left" vertical="center" wrapText="1"/>
      <protection/>
    </xf>
    <xf numFmtId="0" fontId="8" fillId="21" borderId="32" xfId="33" applyFont="1" applyFill="1" applyBorder="1" applyAlignment="1">
      <alignment horizontal="left" vertical="center" wrapText="1"/>
      <protection/>
    </xf>
    <xf numFmtId="0" fontId="8" fillId="21" borderId="26" xfId="33" applyFont="1" applyFill="1" applyBorder="1" applyAlignment="1">
      <alignment horizontal="left" vertical="center" wrapText="1"/>
      <protection/>
    </xf>
    <xf numFmtId="0" fontId="8" fillId="21" borderId="40" xfId="33" applyFont="1" applyFill="1" applyBorder="1" applyAlignment="1">
      <alignment horizontal="left" vertical="center" wrapText="1"/>
      <protection/>
    </xf>
    <xf numFmtId="0" fontId="8" fillId="21" borderId="30" xfId="33" applyFont="1" applyFill="1" applyBorder="1" applyAlignment="1">
      <alignment horizontal="left" vertical="center" wrapText="1"/>
      <protection/>
    </xf>
    <xf numFmtId="0" fontId="8" fillId="10" borderId="42" xfId="33" applyFont="1" applyFill="1" applyBorder="1" applyAlignment="1">
      <alignment horizontal="left" vertical="center" wrapText="1"/>
      <protection/>
    </xf>
    <xf numFmtId="0" fontId="8" fillId="10" borderId="43" xfId="33" applyFont="1" applyFill="1" applyBorder="1" applyAlignment="1">
      <alignment horizontal="left" vertical="center" wrapText="1"/>
      <protection/>
    </xf>
    <xf numFmtId="0" fontId="8" fillId="10" borderId="28" xfId="33" applyFont="1" applyFill="1" applyBorder="1" applyAlignment="1">
      <alignment horizontal="left" vertical="center" wrapText="1"/>
      <protection/>
    </xf>
    <xf numFmtId="0" fontId="8" fillId="21" borderId="44" xfId="33" applyFont="1" applyFill="1" applyBorder="1" applyAlignment="1">
      <alignment horizontal="left" vertical="center" wrapText="1"/>
      <protection/>
    </xf>
    <xf numFmtId="0" fontId="8" fillId="21" borderId="45" xfId="33" applyFont="1" applyFill="1" applyBorder="1" applyAlignment="1">
      <alignment horizontal="left" vertical="center" wrapText="1"/>
      <protection/>
    </xf>
    <xf numFmtId="0" fontId="8" fillId="21" borderId="38" xfId="33" applyFont="1" applyFill="1" applyBorder="1" applyAlignment="1">
      <alignment horizontal="left" vertical="center" wrapText="1"/>
      <protection/>
    </xf>
    <xf numFmtId="0" fontId="8" fillId="10" borderId="24" xfId="33" applyFont="1" applyFill="1" applyBorder="1" applyAlignment="1">
      <alignment horizontal="left" vertical="center" wrapText="1"/>
      <protection/>
    </xf>
    <xf numFmtId="0" fontId="8" fillId="10" borderId="46" xfId="33" applyFont="1" applyFill="1" applyBorder="1" applyAlignment="1">
      <alignment horizontal="left" vertical="center" wrapText="1"/>
      <protection/>
    </xf>
    <xf numFmtId="0" fontId="8" fillId="10" borderId="11" xfId="33" applyFont="1" applyFill="1" applyBorder="1" applyAlignment="1">
      <alignment horizontal="left" vertical="center" wrapText="1"/>
      <protection/>
    </xf>
    <xf numFmtId="3" fontId="4" fillId="24" borderId="14" xfId="33" applyNumberFormat="1" applyFont="1" applyFill="1" applyBorder="1" applyAlignment="1">
      <alignment horizontal="center" vertical="center"/>
      <protection/>
    </xf>
    <xf numFmtId="3" fontId="4" fillId="24" borderId="19" xfId="33" applyNumberFormat="1" applyFont="1" applyFill="1" applyBorder="1" applyAlignment="1">
      <alignment horizontal="center" vertical="center"/>
      <protection/>
    </xf>
    <xf numFmtId="0" fontId="3" fillId="0" borderId="30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7" fillId="0" borderId="13" xfId="33" applyFont="1" applyFill="1" applyBorder="1" applyAlignment="1">
      <alignment horizontal="left" vertical="center" wrapText="1"/>
      <protection/>
    </xf>
    <xf numFmtId="0" fontId="7" fillId="0" borderId="35" xfId="33" applyFont="1" applyFill="1" applyBorder="1" applyAlignment="1">
      <alignment horizontal="left" vertical="center" wrapText="1"/>
      <protection/>
    </xf>
    <xf numFmtId="0" fontId="4" fillId="0" borderId="26" xfId="33" applyFont="1" applyFill="1" applyBorder="1" applyAlignment="1">
      <alignment horizontal="center" vertical="center"/>
      <protection/>
    </xf>
    <xf numFmtId="0" fontId="4" fillId="0" borderId="27" xfId="33" applyFont="1" applyFill="1" applyBorder="1" applyAlignment="1">
      <alignment horizontal="center" vertical="center"/>
      <protection/>
    </xf>
    <xf numFmtId="0" fontId="0" fillId="24" borderId="19" xfId="0" applyFill="1" applyBorder="1" applyAlignment="1">
      <alignment horizontal="center" vertical="center" wrapText="1"/>
    </xf>
    <xf numFmtId="0" fontId="4" fillId="0" borderId="41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0" fillId="0" borderId="1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10" borderId="44" xfId="33" applyFont="1" applyFill="1" applyBorder="1" applyAlignment="1">
      <alignment horizontal="left" vertical="center" wrapText="1"/>
      <protection/>
    </xf>
    <xf numFmtId="0" fontId="9" fillId="10" borderId="45" xfId="33" applyFont="1" applyFill="1" applyBorder="1" applyAlignment="1">
      <alignment horizontal="left" vertical="center" wrapText="1"/>
      <protection/>
    </xf>
    <xf numFmtId="0" fontId="9" fillId="10" borderId="38" xfId="33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wrapText="1"/>
    </xf>
    <xf numFmtId="0" fontId="0" fillId="24" borderId="47" xfId="0" applyFill="1" applyBorder="1" applyAlignment="1">
      <alignment wrapText="1"/>
    </xf>
    <xf numFmtId="0" fontId="3" fillId="24" borderId="14" xfId="0" applyFont="1" applyFill="1" applyBorder="1" applyAlignment="1">
      <alignment horizontal="left" vertical="center" wrapText="1"/>
    </xf>
    <xf numFmtId="0" fontId="3" fillId="24" borderId="31" xfId="0" applyFont="1" applyFill="1" applyBorder="1" applyAlignment="1">
      <alignment horizontal="left" vertical="center" wrapText="1"/>
    </xf>
    <xf numFmtId="0" fontId="3" fillId="24" borderId="19" xfId="0" applyFont="1" applyFill="1" applyBorder="1" applyAlignment="1">
      <alignment horizontal="left" vertical="center" wrapText="1"/>
    </xf>
    <xf numFmtId="0" fontId="8" fillId="21" borderId="24" xfId="33" applyFont="1" applyFill="1" applyBorder="1" applyAlignment="1">
      <alignment horizontal="left" vertical="center" wrapText="1"/>
      <protection/>
    </xf>
    <xf numFmtId="0" fontId="8" fillId="21" borderId="46" xfId="33" applyFont="1" applyFill="1" applyBorder="1" applyAlignment="1">
      <alignment horizontal="left" vertical="center" wrapText="1"/>
      <protection/>
    </xf>
    <xf numFmtId="0" fontId="8" fillId="21" borderId="11" xfId="33" applyFont="1" applyFill="1" applyBorder="1" applyAlignment="1">
      <alignment horizontal="left" vertical="center" wrapText="1"/>
      <protection/>
    </xf>
    <xf numFmtId="0" fontId="4" fillId="0" borderId="13" xfId="33" applyFont="1" applyFill="1" applyBorder="1" applyAlignment="1">
      <alignment horizontal="left" vertical="center" wrapText="1"/>
      <protection/>
    </xf>
    <xf numFmtId="0" fontId="4" fillId="0" borderId="36" xfId="33" applyFont="1" applyFill="1" applyBorder="1" applyAlignment="1">
      <alignment horizontal="left" vertical="center" wrapText="1"/>
      <protection/>
    </xf>
    <xf numFmtId="0" fontId="4" fillId="0" borderId="35" xfId="33" applyFont="1" applyFill="1" applyBorder="1" applyAlignment="1">
      <alignment horizontal="left" vertical="center" wrapText="1"/>
      <protection/>
    </xf>
    <xf numFmtId="3" fontId="4" fillId="24" borderId="31" xfId="33" applyNumberFormat="1" applyFont="1" applyFill="1" applyBorder="1" applyAlignment="1">
      <alignment horizontal="center" vertical="center"/>
      <protection/>
    </xf>
    <xf numFmtId="0" fontId="4" fillId="0" borderId="14" xfId="33" applyFont="1" applyFill="1" applyBorder="1" applyAlignment="1">
      <alignment horizontal="center" vertical="center"/>
      <protection/>
    </xf>
    <xf numFmtId="0" fontId="4" fillId="0" borderId="31" xfId="33" applyFont="1" applyFill="1" applyBorder="1" applyAlignment="1">
      <alignment horizontal="center" vertical="center"/>
      <protection/>
    </xf>
    <xf numFmtId="0" fontId="7" fillId="10" borderId="16" xfId="33" applyFont="1" applyFill="1" applyBorder="1" applyAlignment="1">
      <alignment horizontal="left" vertical="center" wrapText="1"/>
      <protection/>
    </xf>
    <xf numFmtId="0" fontId="7" fillId="10" borderId="48" xfId="33" applyFont="1" applyFill="1" applyBorder="1" applyAlignment="1">
      <alignment horizontal="left" vertical="center" wrapText="1"/>
      <protection/>
    </xf>
    <xf numFmtId="0" fontId="7" fillId="10" borderId="49" xfId="33" applyFont="1" applyFill="1" applyBorder="1" applyAlignment="1">
      <alignment horizontal="left" vertical="center" wrapText="1"/>
      <protection/>
    </xf>
    <xf numFmtId="0" fontId="8" fillId="10" borderId="50" xfId="33" applyFont="1" applyFill="1" applyBorder="1" applyAlignment="1">
      <alignment horizontal="left" vertical="center" wrapText="1"/>
      <protection/>
    </xf>
    <xf numFmtId="0" fontId="8" fillId="10" borderId="51" xfId="33" applyFont="1" applyFill="1" applyBorder="1" applyAlignment="1">
      <alignment horizontal="left" vertical="center" wrapText="1"/>
      <protection/>
    </xf>
    <xf numFmtId="0" fontId="8" fillId="10" borderId="52" xfId="33" applyFont="1" applyFill="1" applyBorder="1" applyAlignment="1">
      <alignment horizontal="left" vertical="center" wrapText="1"/>
      <protection/>
    </xf>
    <xf numFmtId="0" fontId="8" fillId="21" borderId="53" xfId="33" applyFont="1" applyFill="1" applyBorder="1" applyAlignment="1">
      <alignment horizontal="left" vertical="center" wrapText="1"/>
      <protection/>
    </xf>
    <xf numFmtId="0" fontId="8" fillId="21" borderId="54" xfId="33" applyFont="1" applyFill="1" applyBorder="1" applyAlignment="1">
      <alignment horizontal="left" vertical="center" wrapText="1"/>
      <protection/>
    </xf>
    <xf numFmtId="0" fontId="8" fillId="21" borderId="29" xfId="33" applyFont="1" applyFill="1" applyBorder="1" applyAlignment="1">
      <alignment horizontal="left" vertical="center" wrapText="1"/>
      <protection/>
    </xf>
    <xf numFmtId="0" fontId="8" fillId="21" borderId="25" xfId="33" applyFont="1" applyFill="1" applyBorder="1" applyAlignment="1">
      <alignment horizontal="left" vertical="center" wrapText="1"/>
      <protection/>
    </xf>
    <xf numFmtId="0" fontId="8" fillId="21" borderId="48" xfId="33" applyFont="1" applyFill="1" applyBorder="1" applyAlignment="1">
      <alignment horizontal="left" vertical="center" wrapText="1"/>
      <protection/>
    </xf>
    <xf numFmtId="0" fontId="8" fillId="21" borderId="17" xfId="33" applyFont="1" applyFill="1" applyBorder="1" applyAlignment="1">
      <alignment horizontal="left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10" borderId="25" xfId="33" applyFont="1" applyFill="1" applyBorder="1" applyAlignment="1">
      <alignment horizontal="left" vertical="center" wrapText="1"/>
      <protection/>
    </xf>
    <xf numFmtId="0" fontId="7" fillId="10" borderId="17" xfId="33" applyFont="1" applyFill="1" applyBorder="1" applyAlignment="1">
      <alignment horizontal="left" vertical="center" wrapText="1"/>
      <protection/>
    </xf>
    <xf numFmtId="0" fontId="3" fillId="0" borderId="14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3" fontId="4" fillId="0" borderId="14" xfId="33" applyNumberFormat="1" applyFont="1" applyFill="1" applyBorder="1" applyAlignment="1">
      <alignment horizontal="center" vertical="center" wrapText="1"/>
      <protection/>
    </xf>
    <xf numFmtId="3" fontId="4" fillId="0" borderId="31" xfId="33" applyNumberFormat="1" applyFont="1" applyFill="1" applyBorder="1" applyAlignment="1">
      <alignment horizontal="center" vertical="center" wrapText="1"/>
      <protection/>
    </xf>
    <xf numFmtId="3" fontId="4" fillId="0" borderId="19" xfId="33" applyNumberFormat="1" applyFont="1" applyFill="1" applyBorder="1" applyAlignment="1">
      <alignment horizontal="center" vertical="center" wrapText="1"/>
      <protection/>
    </xf>
    <xf numFmtId="0" fontId="4" fillId="0" borderId="55" xfId="33" applyFont="1" applyFill="1" applyBorder="1" applyAlignment="1">
      <alignment horizontal="left" vertical="center" wrapText="1"/>
      <protection/>
    </xf>
    <xf numFmtId="0" fontId="4" fillId="0" borderId="56" xfId="33" applyFont="1" applyFill="1" applyBorder="1" applyAlignment="1">
      <alignment horizontal="left" vertical="center" wrapText="1"/>
      <protection/>
    </xf>
    <xf numFmtId="0" fontId="4" fillId="0" borderId="57" xfId="33" applyFont="1" applyFill="1" applyBorder="1" applyAlignment="1">
      <alignment horizontal="left" vertical="center" wrapText="1"/>
      <protection/>
    </xf>
    <xf numFmtId="0" fontId="6" fillId="0" borderId="4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7" fillId="0" borderId="36" xfId="33" applyFont="1" applyFill="1" applyBorder="1" applyAlignment="1">
      <alignment horizontal="left" vertical="center" wrapText="1"/>
      <protection/>
    </xf>
    <xf numFmtId="3" fontId="4" fillId="0" borderId="26" xfId="33" applyNumberFormat="1" applyFont="1" applyFill="1" applyBorder="1" applyAlignment="1">
      <alignment horizontal="center" vertical="center" wrapText="1"/>
      <protection/>
    </xf>
    <xf numFmtId="3" fontId="4" fillId="0" borderId="18" xfId="33" applyNumberFormat="1" applyFont="1" applyFill="1" applyBorder="1" applyAlignment="1">
      <alignment horizontal="center" vertical="center" wrapText="1"/>
      <protection/>
    </xf>
    <xf numFmtId="3" fontId="4" fillId="0" borderId="27" xfId="33" applyNumberFormat="1" applyFont="1" applyFill="1" applyBorder="1" applyAlignment="1">
      <alignment horizontal="center" vertical="center" wrapText="1"/>
      <protection/>
    </xf>
    <xf numFmtId="0" fontId="7" fillId="0" borderId="31" xfId="33" applyFont="1" applyFill="1" applyBorder="1" applyAlignment="1">
      <alignment horizontal="left" vertical="center" wrapText="1"/>
      <protection/>
    </xf>
    <xf numFmtId="0" fontId="7" fillId="0" borderId="47" xfId="33" applyFont="1" applyFill="1" applyBorder="1" applyAlignment="1">
      <alignment horizontal="left" vertical="center" wrapText="1"/>
      <protection/>
    </xf>
    <xf numFmtId="0" fontId="4" fillId="0" borderId="18" xfId="33" applyFont="1" applyFill="1" applyBorder="1" applyAlignment="1">
      <alignment horizontal="center" vertical="center"/>
      <protection/>
    </xf>
    <xf numFmtId="0" fontId="4" fillId="0" borderId="19" xfId="33" applyFont="1" applyFill="1" applyBorder="1" applyAlignment="1">
      <alignment horizontal="center" vertical="center"/>
      <protection/>
    </xf>
    <xf numFmtId="3" fontId="4" fillId="0" borderId="14" xfId="33" applyNumberFormat="1" applyFont="1" applyFill="1" applyBorder="1" applyAlignment="1">
      <alignment horizontal="center" vertical="center"/>
      <protection/>
    </xf>
    <xf numFmtId="3" fontId="4" fillId="0" borderId="31" xfId="33" applyNumberFormat="1" applyFont="1" applyFill="1" applyBorder="1" applyAlignment="1">
      <alignment horizontal="center" vertical="center"/>
      <protection/>
    </xf>
    <xf numFmtId="3" fontId="4" fillId="0" borderId="19" xfId="33" applyNumberFormat="1" applyFont="1" applyFill="1" applyBorder="1" applyAlignment="1">
      <alignment horizontal="center" vertical="center"/>
      <protection/>
    </xf>
    <xf numFmtId="0" fontId="4" fillId="0" borderId="41" xfId="33" applyFont="1" applyFill="1" applyBorder="1" applyAlignment="1">
      <alignment horizontal="left" vertical="center" wrapText="1"/>
      <protection/>
    </xf>
    <xf numFmtId="0" fontId="4" fillId="0" borderId="31" xfId="33" applyFont="1" applyFill="1" applyBorder="1" applyAlignment="1">
      <alignment horizontal="left" vertical="center" wrapText="1"/>
      <protection/>
    </xf>
    <xf numFmtId="0" fontId="4" fillId="0" borderId="41" xfId="33" applyFont="1" applyFill="1" applyBorder="1" applyAlignment="1">
      <alignment horizontal="center" vertical="center"/>
      <protection/>
    </xf>
    <xf numFmtId="0" fontId="5" fillId="5" borderId="51" xfId="0" applyFont="1" applyFill="1" applyBorder="1" applyAlignment="1">
      <alignment horizontal="center" vertical="center"/>
    </xf>
    <xf numFmtId="0" fontId="8" fillId="2" borderId="24" xfId="33" applyFont="1" applyFill="1" applyBorder="1" applyAlignment="1">
      <alignment horizontal="left" vertical="center" wrapText="1"/>
      <protection/>
    </xf>
    <xf numFmtId="0" fontId="8" fillId="2" borderId="46" xfId="33" applyFont="1" applyFill="1" applyBorder="1" applyAlignment="1">
      <alignment horizontal="left" vertical="center" wrapText="1"/>
      <protection/>
    </xf>
    <xf numFmtId="0" fontId="8" fillId="2" borderId="11" xfId="33" applyFont="1" applyFill="1" applyBorder="1" applyAlignment="1">
      <alignment horizontal="left" vertical="center" wrapText="1"/>
      <protection/>
    </xf>
    <xf numFmtId="0" fontId="9" fillId="10" borderId="24" xfId="33" applyFont="1" applyFill="1" applyBorder="1" applyAlignment="1">
      <alignment horizontal="left" vertical="center" wrapText="1"/>
      <protection/>
    </xf>
    <xf numFmtId="0" fontId="9" fillId="10" borderId="46" xfId="33" applyFont="1" applyFill="1" applyBorder="1" applyAlignment="1">
      <alignment horizontal="left" vertical="center" wrapText="1"/>
      <protection/>
    </xf>
    <xf numFmtId="0" fontId="9" fillId="10" borderId="11" xfId="33" applyFont="1" applyFill="1" applyBorder="1" applyAlignment="1">
      <alignment horizontal="left" vertical="center" wrapText="1"/>
      <protection/>
    </xf>
    <xf numFmtId="0" fontId="8" fillId="21" borderId="27" xfId="33" applyFont="1" applyFill="1" applyBorder="1" applyAlignment="1">
      <alignment horizontal="left" vertical="center" wrapText="1"/>
      <protection/>
    </xf>
    <xf numFmtId="0" fontId="8" fillId="21" borderId="58" xfId="33" applyFont="1" applyFill="1" applyBorder="1" applyAlignment="1">
      <alignment horizontal="left" vertical="center" wrapText="1"/>
      <protection/>
    </xf>
    <xf numFmtId="0" fontId="8" fillId="21" borderId="33" xfId="33" applyFont="1" applyFill="1" applyBorder="1" applyAlignment="1">
      <alignment horizontal="left" vertical="center" wrapText="1"/>
      <protection/>
    </xf>
    <xf numFmtId="0" fontId="9" fillId="10" borderId="50" xfId="33" applyFont="1" applyFill="1" applyBorder="1" applyAlignment="1">
      <alignment horizontal="left" vertical="center" wrapText="1"/>
      <protection/>
    </xf>
    <xf numFmtId="0" fontId="9" fillId="10" borderId="51" xfId="33" applyFont="1" applyFill="1" applyBorder="1" applyAlignment="1">
      <alignment horizontal="left" vertical="center" wrapText="1"/>
      <protection/>
    </xf>
    <xf numFmtId="0" fontId="9" fillId="10" borderId="52" xfId="33" applyFont="1" applyFill="1" applyBorder="1" applyAlignment="1">
      <alignment horizontal="left" vertical="center" wrapText="1"/>
      <protection/>
    </xf>
    <xf numFmtId="3" fontId="4" fillId="0" borderId="41" xfId="33" applyNumberFormat="1" applyFont="1" applyFill="1" applyBorder="1" applyAlignment="1">
      <alignment horizontal="center" vertical="center"/>
      <protection/>
    </xf>
    <xf numFmtId="0" fontId="3" fillId="24" borderId="41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7" fillId="24" borderId="13" xfId="33" applyFont="1" applyFill="1" applyBorder="1" applyAlignment="1">
      <alignment horizontal="left" vertical="center" wrapText="1"/>
      <protection/>
    </xf>
    <xf numFmtId="0" fontId="7" fillId="24" borderId="36" xfId="33" applyFont="1" applyFill="1" applyBorder="1" applyAlignment="1">
      <alignment horizontal="left" vertical="center" wrapText="1"/>
      <protection/>
    </xf>
    <xf numFmtId="0" fontId="7" fillId="24" borderId="35" xfId="33" applyFont="1" applyFill="1" applyBorder="1" applyAlignment="1">
      <alignment horizontal="left" vertical="center" wrapText="1"/>
      <protection/>
    </xf>
    <xf numFmtId="0" fontId="4" fillId="24" borderId="14" xfId="33" applyFont="1" applyFill="1" applyBorder="1" applyAlignment="1">
      <alignment horizontal="center" vertical="center"/>
      <protection/>
    </xf>
    <xf numFmtId="0" fontId="4" fillId="24" borderId="31" xfId="33" applyFont="1" applyFill="1" applyBorder="1" applyAlignment="1">
      <alignment horizontal="center" vertical="center"/>
      <protection/>
    </xf>
    <xf numFmtId="0" fontId="4" fillId="24" borderId="19" xfId="33" applyFont="1" applyFill="1" applyBorder="1" applyAlignment="1">
      <alignment horizontal="center" vertical="center"/>
      <protection/>
    </xf>
    <xf numFmtId="0" fontId="6" fillId="0" borderId="53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9" fillId="2" borderId="42" xfId="33" applyFont="1" applyFill="1" applyBorder="1" applyAlignment="1">
      <alignment horizontal="left" vertical="center" wrapText="1"/>
      <protection/>
    </xf>
    <xf numFmtId="0" fontId="9" fillId="2" borderId="43" xfId="33" applyFont="1" applyFill="1" applyBorder="1" applyAlignment="1">
      <alignment horizontal="left" vertical="center" wrapText="1"/>
      <protection/>
    </xf>
    <xf numFmtId="0" fontId="9" fillId="2" borderId="28" xfId="33" applyFont="1" applyFill="1" applyBorder="1" applyAlignment="1">
      <alignment horizontal="left" vertical="center" wrapText="1"/>
      <protection/>
    </xf>
    <xf numFmtId="0" fontId="3" fillId="0" borderId="2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3" fontId="4" fillId="24" borderId="26" xfId="33" applyNumberFormat="1" applyFont="1" applyFill="1" applyBorder="1" applyAlignment="1">
      <alignment horizontal="center" vertical="center"/>
      <protection/>
    </xf>
    <xf numFmtId="3" fontId="4" fillId="24" borderId="18" xfId="33" applyNumberFormat="1" applyFont="1" applyFill="1" applyBorder="1" applyAlignment="1">
      <alignment horizontal="center" vertical="center"/>
      <protection/>
    </xf>
    <xf numFmtId="0" fontId="4" fillId="0" borderId="3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3" fontId="4" fillId="24" borderId="27" xfId="33" applyNumberFormat="1" applyFont="1" applyFill="1" applyBorder="1" applyAlignment="1">
      <alignment horizontal="center" vertical="center"/>
      <protection/>
    </xf>
    <xf numFmtId="0" fontId="8" fillId="10" borderId="25" xfId="33" applyFont="1" applyFill="1" applyBorder="1" applyAlignment="1">
      <alignment horizontal="left" vertical="center" wrapText="1"/>
      <protection/>
    </xf>
    <xf numFmtId="0" fontId="8" fillId="10" borderId="48" xfId="33" applyFont="1" applyFill="1" applyBorder="1" applyAlignment="1">
      <alignment horizontal="left" vertical="center" wrapText="1"/>
      <protection/>
    </xf>
    <xf numFmtId="0" fontId="8" fillId="10" borderId="17" xfId="33" applyFont="1" applyFill="1" applyBorder="1" applyAlignment="1">
      <alignment horizontal="left" vertical="center" wrapText="1"/>
      <protection/>
    </xf>
    <xf numFmtId="0" fontId="3" fillId="0" borderId="60" xfId="0" applyFont="1" applyBorder="1" applyAlignment="1">
      <alignment horizontal="center" vertical="center"/>
    </xf>
    <xf numFmtId="0" fontId="7" fillId="24" borderId="13" xfId="33" applyFont="1" applyFill="1" applyBorder="1" applyAlignment="1">
      <alignment horizontal="center" vertical="center" wrapText="1"/>
      <protection/>
    </xf>
    <xf numFmtId="0" fontId="7" fillId="24" borderId="36" xfId="33" applyFont="1" applyFill="1" applyBorder="1" applyAlignment="1">
      <alignment horizontal="center" vertical="center" wrapText="1"/>
      <protection/>
    </xf>
    <xf numFmtId="0" fontId="7" fillId="24" borderId="35" xfId="33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7" fillId="0" borderId="55" xfId="33" applyFont="1" applyFill="1" applyBorder="1" applyAlignment="1">
      <alignment horizontal="left" vertical="center" wrapText="1"/>
      <protection/>
    </xf>
    <xf numFmtId="0" fontId="7" fillId="0" borderId="56" xfId="33" applyFont="1" applyFill="1" applyBorder="1" applyAlignment="1">
      <alignment horizontal="left" vertical="center" wrapText="1"/>
      <protection/>
    </xf>
    <xf numFmtId="0" fontId="7" fillId="0" borderId="61" xfId="33" applyFont="1" applyFill="1" applyBorder="1" applyAlignment="1">
      <alignment horizontal="left" vertical="center" wrapText="1"/>
      <protection/>
    </xf>
    <xf numFmtId="0" fontId="3" fillId="0" borderId="30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10" fillId="21" borderId="25" xfId="33" applyFont="1" applyFill="1" applyBorder="1" applyAlignment="1">
      <alignment horizontal="left" vertical="center" wrapText="1"/>
      <protection/>
    </xf>
    <xf numFmtId="0" fontId="10" fillId="21" borderId="48" xfId="33" applyFont="1" applyFill="1" applyBorder="1" applyAlignment="1">
      <alignment horizontal="left" vertical="center" wrapText="1"/>
      <protection/>
    </xf>
    <xf numFmtId="0" fontId="10" fillId="21" borderId="17" xfId="33" applyFont="1" applyFill="1" applyBorder="1" applyAlignment="1">
      <alignment horizontal="left" vertical="center" wrapText="1"/>
      <protection/>
    </xf>
    <xf numFmtId="0" fontId="3" fillId="24" borderId="28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24" borderId="38" xfId="0" applyFont="1" applyFill="1" applyBorder="1" applyAlignment="1">
      <alignment horizontal="left" vertical="center" wrapText="1"/>
    </xf>
    <xf numFmtId="0" fontId="7" fillId="2" borderId="42" xfId="33" applyFont="1" applyFill="1" applyBorder="1" applyAlignment="1">
      <alignment horizontal="left" vertical="center" wrapText="1"/>
      <protection/>
    </xf>
    <xf numFmtId="0" fontId="7" fillId="2" borderId="43" xfId="33" applyFont="1" applyFill="1" applyBorder="1" applyAlignment="1">
      <alignment horizontal="left" vertical="center" wrapText="1"/>
      <protection/>
    </xf>
    <xf numFmtId="0" fontId="7" fillId="2" borderId="28" xfId="33" applyFont="1" applyFill="1" applyBorder="1" applyAlignment="1">
      <alignment horizontal="left" vertical="center" wrapText="1"/>
      <protection/>
    </xf>
    <xf numFmtId="0" fontId="7" fillId="10" borderId="53" xfId="33" applyFont="1" applyFill="1" applyBorder="1" applyAlignment="1">
      <alignment horizontal="left" vertical="center" wrapText="1"/>
      <protection/>
    </xf>
    <xf numFmtId="0" fontId="7" fillId="10" borderId="54" xfId="33" applyFont="1" applyFill="1" applyBorder="1" applyAlignment="1">
      <alignment horizontal="left" vertical="center" wrapText="1"/>
      <protection/>
    </xf>
    <xf numFmtId="0" fontId="7" fillId="10" borderId="29" xfId="33" applyFont="1" applyFill="1" applyBorder="1" applyAlignment="1">
      <alignment horizontal="left" vertical="center" wrapText="1"/>
      <protection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24" borderId="13" xfId="33" applyFont="1" applyFill="1" applyBorder="1" applyAlignment="1">
      <alignment horizontal="left" vertical="center" wrapText="1"/>
      <protection/>
    </xf>
    <xf numFmtId="0" fontId="4" fillId="24" borderId="36" xfId="33" applyFont="1" applyFill="1" applyBorder="1" applyAlignment="1">
      <alignment horizontal="left" vertical="center" wrapText="1"/>
      <protection/>
    </xf>
    <xf numFmtId="0" fontId="4" fillId="24" borderId="35" xfId="33" applyFont="1" applyFill="1" applyBorder="1" applyAlignment="1">
      <alignment horizontal="left" vertical="center" wrapText="1"/>
      <protection/>
    </xf>
    <xf numFmtId="3" fontId="4" fillId="24" borderId="26" xfId="33" applyNumberFormat="1" applyFont="1" applyFill="1" applyBorder="1" applyAlignment="1">
      <alignment horizontal="center" vertical="center" wrapText="1"/>
      <protection/>
    </xf>
    <xf numFmtId="3" fontId="4" fillId="24" borderId="18" xfId="33" applyNumberFormat="1" applyFont="1" applyFill="1" applyBorder="1" applyAlignment="1">
      <alignment horizontal="center" vertical="center" wrapText="1"/>
      <protection/>
    </xf>
    <xf numFmtId="3" fontId="4" fillId="24" borderId="27" xfId="33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4" fillId="24" borderId="55" xfId="33" applyFont="1" applyFill="1" applyBorder="1" applyAlignment="1">
      <alignment horizontal="left" vertical="center" wrapText="1"/>
      <protection/>
    </xf>
    <xf numFmtId="0" fontId="4" fillId="24" borderId="56" xfId="33" applyFont="1" applyFill="1" applyBorder="1" applyAlignment="1">
      <alignment horizontal="left" vertical="center" wrapText="1"/>
      <protection/>
    </xf>
    <xf numFmtId="0" fontId="4" fillId="24" borderId="61" xfId="33" applyFont="1" applyFill="1" applyBorder="1" applyAlignment="1">
      <alignment horizontal="left" vertical="center" wrapText="1"/>
      <protection/>
    </xf>
    <xf numFmtId="0" fontId="3" fillId="24" borderId="2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59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4" fillId="24" borderId="14" xfId="33" applyNumberFormat="1" applyFont="1" applyFill="1" applyBorder="1" applyAlignment="1">
      <alignment horizontal="center" vertical="center" wrapText="1"/>
      <protection/>
    </xf>
    <xf numFmtId="3" fontId="4" fillId="24" borderId="31" xfId="33" applyNumberFormat="1" applyFont="1" applyFill="1" applyBorder="1" applyAlignment="1">
      <alignment horizontal="center" vertical="center" wrapText="1"/>
      <protection/>
    </xf>
    <xf numFmtId="3" fontId="4" fillId="24" borderId="19" xfId="33" applyNumberFormat="1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8" fillId="21" borderId="50" xfId="33" applyFont="1" applyFill="1" applyBorder="1" applyAlignment="1">
      <alignment horizontal="left" vertical="center" wrapText="1"/>
      <protection/>
    </xf>
    <xf numFmtId="0" fontId="8" fillId="21" borderId="51" xfId="33" applyFont="1" applyFill="1" applyBorder="1" applyAlignment="1">
      <alignment horizontal="left" vertical="center" wrapText="1"/>
      <protection/>
    </xf>
    <xf numFmtId="0" fontId="8" fillId="21" borderId="52" xfId="33" applyFont="1" applyFill="1" applyBorder="1" applyAlignment="1">
      <alignment horizontal="left" vertical="center" wrapText="1"/>
      <protection/>
    </xf>
    <xf numFmtId="0" fontId="4" fillId="0" borderId="61" xfId="33" applyFont="1" applyFill="1" applyBorder="1" applyAlignment="1">
      <alignment horizontal="left" vertical="center" wrapText="1"/>
      <protection/>
    </xf>
    <xf numFmtId="0" fontId="4" fillId="24" borderId="21" xfId="33" applyFont="1" applyFill="1" applyBorder="1" applyAlignment="1">
      <alignment horizontal="left" vertical="center" wrapText="1"/>
      <protection/>
    </xf>
    <xf numFmtId="0" fontId="4" fillId="24" borderId="10" xfId="33" applyFont="1" applyFill="1" applyBorder="1" applyAlignment="1">
      <alignment horizontal="left" vertical="center" wrapText="1"/>
      <protection/>
    </xf>
    <xf numFmtId="0" fontId="4" fillId="24" borderId="59" xfId="33" applyFont="1" applyFill="1" applyBorder="1" applyAlignment="1">
      <alignment horizontal="left" vertical="center" wrapText="1"/>
      <protection/>
    </xf>
    <xf numFmtId="0" fontId="4" fillId="0" borderId="33" xfId="0" applyFont="1" applyBorder="1" applyAlignment="1">
      <alignment horizontal="left" vertical="center" wrapText="1"/>
    </xf>
    <xf numFmtId="0" fontId="8" fillId="2" borderId="42" xfId="33" applyFont="1" applyFill="1" applyBorder="1" applyAlignment="1">
      <alignment horizontal="left" vertical="center" wrapText="1"/>
      <protection/>
    </xf>
    <xf numFmtId="0" fontId="8" fillId="2" borderId="43" xfId="33" applyFont="1" applyFill="1" applyBorder="1" applyAlignment="1">
      <alignment horizontal="left" vertical="center" wrapText="1"/>
      <protection/>
    </xf>
    <xf numFmtId="0" fontId="8" fillId="2" borderId="28" xfId="33" applyFont="1" applyFill="1" applyBorder="1" applyAlignment="1">
      <alignment horizontal="left" vertical="center" wrapText="1"/>
      <protection/>
    </xf>
    <xf numFmtId="0" fontId="8" fillId="10" borderId="44" xfId="33" applyFont="1" applyFill="1" applyBorder="1" applyAlignment="1">
      <alignment horizontal="left" vertical="center" wrapText="1"/>
      <protection/>
    </xf>
    <xf numFmtId="0" fontId="8" fillId="10" borderId="45" xfId="33" applyFont="1" applyFill="1" applyBorder="1" applyAlignment="1">
      <alignment horizontal="left" vertical="center" wrapText="1"/>
      <protection/>
    </xf>
    <xf numFmtId="0" fontId="8" fillId="10" borderId="38" xfId="33" applyFont="1" applyFill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3"/>
  <sheetViews>
    <sheetView tabSelected="1" zoomScale="75" zoomScaleNormal="75" zoomScalePageLayoutView="0" workbookViewId="0" topLeftCell="A1">
      <selection activeCell="A1" sqref="A1:H1"/>
    </sheetView>
  </sheetViews>
  <sheetFormatPr defaultColWidth="9.140625" defaultRowHeight="15"/>
  <cols>
    <col min="1" max="1" width="48.00390625" style="0" customWidth="1"/>
    <col min="2" max="2" width="21.421875" style="0" customWidth="1"/>
    <col min="3" max="3" width="21.57421875" style="55" customWidth="1"/>
    <col min="4" max="4" width="33.8515625" style="0" customWidth="1"/>
    <col min="5" max="5" width="30.00390625" style="0" customWidth="1"/>
    <col min="6" max="6" width="16.00390625" style="0" customWidth="1"/>
    <col min="7" max="7" width="18.00390625" style="0" customWidth="1"/>
    <col min="8" max="8" width="14.28125" style="0" customWidth="1"/>
  </cols>
  <sheetData>
    <row r="1" spans="1:8" ht="30.75" customHeight="1">
      <c r="A1" s="263" t="s">
        <v>143</v>
      </c>
      <c r="B1" s="263"/>
      <c r="C1" s="263"/>
      <c r="D1" s="263"/>
      <c r="E1" s="263"/>
      <c r="F1" s="263"/>
      <c r="G1" s="263"/>
      <c r="H1" s="263"/>
    </row>
    <row r="2" spans="1:8" ht="93.75" customHeight="1">
      <c r="A2" s="1" t="s">
        <v>0</v>
      </c>
      <c r="B2" s="38" t="s">
        <v>1</v>
      </c>
      <c r="C2" s="5" t="s">
        <v>50</v>
      </c>
      <c r="D2" s="49" t="s">
        <v>2</v>
      </c>
      <c r="E2" s="1" t="s">
        <v>199</v>
      </c>
      <c r="F2" s="5" t="s">
        <v>197</v>
      </c>
      <c r="G2" s="87" t="s">
        <v>198</v>
      </c>
      <c r="H2" s="1" t="s">
        <v>3</v>
      </c>
    </row>
    <row r="3" spans="1:8" ht="47.25" customHeight="1">
      <c r="A3" s="264" t="s">
        <v>42</v>
      </c>
      <c r="B3" s="265"/>
      <c r="C3" s="265"/>
      <c r="D3" s="265"/>
      <c r="E3" s="265"/>
      <c r="F3" s="265"/>
      <c r="G3" s="265"/>
      <c r="H3" s="266"/>
    </row>
    <row r="4" spans="1:8" ht="42" customHeight="1">
      <c r="A4" s="267" t="s">
        <v>43</v>
      </c>
      <c r="B4" s="268"/>
      <c r="C4" s="268"/>
      <c r="D4" s="268"/>
      <c r="E4" s="268"/>
      <c r="F4" s="268"/>
      <c r="G4" s="268"/>
      <c r="H4" s="269"/>
    </row>
    <row r="5" spans="1:8" ht="31.5" customHeight="1" thickBot="1">
      <c r="A5" s="170" t="s">
        <v>44</v>
      </c>
      <c r="B5" s="171"/>
      <c r="C5" s="171"/>
      <c r="D5" s="171"/>
      <c r="E5" s="171"/>
      <c r="F5" s="171"/>
      <c r="G5" s="171"/>
      <c r="H5" s="172"/>
    </row>
    <row r="6" spans="1:8" ht="45.75" thickBot="1">
      <c r="A6" s="14" t="s">
        <v>45</v>
      </c>
      <c r="B6" s="39" t="s">
        <v>48</v>
      </c>
      <c r="C6" s="28">
        <v>10000</v>
      </c>
      <c r="D6" s="22" t="s">
        <v>196</v>
      </c>
      <c r="E6" s="29"/>
      <c r="F6" s="29"/>
      <c r="G6" s="92" t="s">
        <v>189</v>
      </c>
      <c r="H6" s="30"/>
    </row>
    <row r="7" spans="1:8" ht="45.75" thickBot="1">
      <c r="A7" s="14" t="s">
        <v>46</v>
      </c>
      <c r="B7" s="39" t="s">
        <v>49</v>
      </c>
      <c r="C7" s="28">
        <v>15000</v>
      </c>
      <c r="D7" s="89" t="s">
        <v>200</v>
      </c>
      <c r="E7" s="90">
        <v>67</v>
      </c>
      <c r="F7" s="112">
        <v>218349</v>
      </c>
      <c r="G7" s="90" t="s">
        <v>188</v>
      </c>
      <c r="H7" s="91" t="s">
        <v>175</v>
      </c>
    </row>
    <row r="8" spans="1:8" ht="45.75" thickBot="1">
      <c r="A8" s="14" t="s">
        <v>47</v>
      </c>
      <c r="B8" s="39" t="s">
        <v>48</v>
      </c>
      <c r="C8" s="28">
        <v>300000</v>
      </c>
      <c r="D8" s="22" t="s">
        <v>171</v>
      </c>
      <c r="E8" s="29"/>
      <c r="F8" s="29"/>
      <c r="G8" s="92" t="s">
        <v>202</v>
      </c>
      <c r="H8" s="30"/>
    </row>
    <row r="9" spans="1:8" ht="47.25" customHeight="1" thickBot="1">
      <c r="A9" s="161" t="s">
        <v>51</v>
      </c>
      <c r="B9" s="162"/>
      <c r="C9" s="162"/>
      <c r="D9" s="162"/>
      <c r="E9" s="162"/>
      <c r="F9" s="162"/>
      <c r="G9" s="162"/>
      <c r="H9" s="163"/>
    </row>
    <row r="10" spans="1:8" ht="39.75" customHeight="1" thickBot="1">
      <c r="A10" s="14" t="s">
        <v>9</v>
      </c>
      <c r="B10" s="39" t="s">
        <v>48</v>
      </c>
      <c r="C10" s="28">
        <v>20000</v>
      </c>
      <c r="D10" s="22" t="s">
        <v>187</v>
      </c>
      <c r="E10" s="88">
        <v>7</v>
      </c>
      <c r="F10" s="88">
        <v>120000</v>
      </c>
      <c r="G10" s="88" t="s">
        <v>188</v>
      </c>
      <c r="H10" s="29" t="s">
        <v>175</v>
      </c>
    </row>
    <row r="11" spans="1:8" ht="31.5" customHeight="1" thickBot="1">
      <c r="A11" s="270" t="s">
        <v>52</v>
      </c>
      <c r="B11" s="271"/>
      <c r="C11" s="271"/>
      <c r="D11" s="271"/>
      <c r="E11" s="271"/>
      <c r="F11" s="271"/>
      <c r="G11" s="271"/>
      <c r="H11" s="272"/>
    </row>
    <row r="12" spans="1:8" ht="43.5" customHeight="1">
      <c r="A12" s="205" t="s">
        <v>4</v>
      </c>
      <c r="B12" s="182" t="s">
        <v>49</v>
      </c>
      <c r="C12" s="257">
        <v>80000</v>
      </c>
      <c r="D12" s="205" t="s">
        <v>201</v>
      </c>
      <c r="E12" s="135">
        <v>7</v>
      </c>
      <c r="F12" s="115">
        <v>60000</v>
      </c>
      <c r="G12" s="155" t="s">
        <v>202</v>
      </c>
      <c r="H12" s="144" t="s">
        <v>175</v>
      </c>
    </row>
    <row r="13" spans="1:8" ht="16.5" customHeight="1">
      <c r="A13" s="206"/>
      <c r="B13" s="255"/>
      <c r="C13" s="258"/>
      <c r="D13" s="206"/>
      <c r="E13" s="136"/>
      <c r="F13" s="116"/>
      <c r="G13" s="156"/>
      <c r="H13" s="145"/>
    </row>
    <row r="14" spans="1:8" ht="35.25" customHeight="1" thickBot="1">
      <c r="A14" s="206"/>
      <c r="B14" s="255"/>
      <c r="C14" s="258"/>
      <c r="D14" s="206"/>
      <c r="E14" s="136"/>
      <c r="F14" s="116"/>
      <c r="G14" s="156"/>
      <c r="H14" s="145"/>
    </row>
    <row r="15" spans="1:8" ht="12.75" customHeight="1" hidden="1" thickBot="1">
      <c r="A15" s="207"/>
      <c r="B15" s="183"/>
      <c r="C15" s="259"/>
      <c r="D15" s="207"/>
      <c r="E15" s="137"/>
      <c r="F15" s="96"/>
      <c r="G15" s="157"/>
      <c r="H15" s="146"/>
    </row>
    <row r="16" spans="1:8" ht="55.5" customHeight="1" thickBot="1">
      <c r="A16" s="13" t="s">
        <v>5</v>
      </c>
      <c r="B16" s="40" t="s">
        <v>48</v>
      </c>
      <c r="C16" s="59">
        <v>30000</v>
      </c>
      <c r="D16" s="58" t="s">
        <v>146</v>
      </c>
      <c r="E16" s="31"/>
      <c r="F16" s="31"/>
      <c r="G16" s="83" t="s">
        <v>189</v>
      </c>
      <c r="H16" s="63"/>
    </row>
    <row r="17" spans="1:8" ht="24" customHeight="1">
      <c r="A17" s="205" t="s">
        <v>7</v>
      </c>
      <c r="B17" s="182" t="s">
        <v>48</v>
      </c>
      <c r="C17" s="257">
        <v>50000</v>
      </c>
      <c r="D17" s="319" t="s">
        <v>147</v>
      </c>
      <c r="E17" s="135">
        <v>13</v>
      </c>
      <c r="F17" s="135">
        <v>7200</v>
      </c>
      <c r="G17" s="134" t="s">
        <v>189</v>
      </c>
      <c r="H17" s="144" t="s">
        <v>203</v>
      </c>
    </row>
    <row r="18" spans="1:8" ht="33" customHeight="1" thickBot="1">
      <c r="A18" s="207"/>
      <c r="B18" s="183"/>
      <c r="C18" s="259"/>
      <c r="D18" s="320"/>
      <c r="E18" s="190"/>
      <c r="F18" s="190"/>
      <c r="G18" s="187"/>
      <c r="H18" s="278"/>
    </row>
    <row r="19" spans="1:8" ht="37.5" customHeight="1">
      <c r="A19" s="273" t="s">
        <v>53</v>
      </c>
      <c r="B19" s="274"/>
      <c r="C19" s="274"/>
      <c r="D19" s="274"/>
      <c r="E19" s="274"/>
      <c r="F19" s="274"/>
      <c r="G19" s="274"/>
      <c r="H19" s="275"/>
    </row>
    <row r="20" spans="1:8" ht="31.5" customHeight="1" thickBot="1">
      <c r="A20" s="202" t="s">
        <v>54</v>
      </c>
      <c r="B20" s="203"/>
      <c r="C20" s="203"/>
      <c r="D20" s="203"/>
      <c r="E20" s="203"/>
      <c r="F20" s="203"/>
      <c r="G20" s="203"/>
      <c r="H20" s="204"/>
    </row>
    <row r="21" spans="1:8" ht="61.5" customHeight="1" thickBot="1">
      <c r="A21" s="3" t="s">
        <v>55</v>
      </c>
      <c r="B21" s="66" t="s">
        <v>48</v>
      </c>
      <c r="C21" s="67">
        <v>200000</v>
      </c>
      <c r="D21" s="19" t="s">
        <v>204</v>
      </c>
      <c r="E21" s="29">
        <v>3</v>
      </c>
      <c r="F21" s="29">
        <v>60000</v>
      </c>
      <c r="G21" s="92" t="s">
        <v>189</v>
      </c>
      <c r="H21" s="29" t="s">
        <v>175</v>
      </c>
    </row>
    <row r="22" spans="1:8" ht="31.5" customHeight="1" thickBot="1">
      <c r="A22" s="202" t="s">
        <v>56</v>
      </c>
      <c r="B22" s="203"/>
      <c r="C22" s="203"/>
      <c r="D22" s="203"/>
      <c r="E22" s="203"/>
      <c r="F22" s="203"/>
      <c r="G22" s="203"/>
      <c r="H22" s="204"/>
    </row>
    <row r="23" spans="1:8" ht="20.25" customHeight="1">
      <c r="A23" s="260" t="s">
        <v>6</v>
      </c>
      <c r="B23" s="262" t="s">
        <v>48</v>
      </c>
      <c r="C23" s="276">
        <v>40000</v>
      </c>
      <c r="D23" s="277" t="s">
        <v>205</v>
      </c>
      <c r="E23" s="141">
        <v>27616</v>
      </c>
      <c r="F23" s="138">
        <v>8039</v>
      </c>
      <c r="G23" s="141" t="s">
        <v>206</v>
      </c>
      <c r="H23" s="134" t="s">
        <v>175</v>
      </c>
    </row>
    <row r="24" spans="1:8" ht="14.25">
      <c r="A24" s="261"/>
      <c r="B24" s="210"/>
      <c r="C24" s="258"/>
      <c r="D24" s="200"/>
      <c r="E24" s="188"/>
      <c r="F24" s="189"/>
      <c r="G24" s="188"/>
      <c r="H24" s="188"/>
    </row>
    <row r="25" spans="1:8" ht="15" thickBot="1">
      <c r="A25" s="261"/>
      <c r="B25" s="210"/>
      <c r="C25" s="258"/>
      <c r="D25" s="200"/>
      <c r="E25" s="187"/>
      <c r="F25" s="190"/>
      <c r="G25" s="187"/>
      <c r="H25" s="187"/>
    </row>
    <row r="26" spans="1:8" ht="16.5" customHeight="1">
      <c r="A26" s="205" t="s">
        <v>57</v>
      </c>
      <c r="B26" s="209" t="s">
        <v>48</v>
      </c>
      <c r="C26" s="257">
        <v>50000</v>
      </c>
      <c r="D26" s="199" t="s">
        <v>207</v>
      </c>
      <c r="E26" s="135">
        <v>1</v>
      </c>
      <c r="F26" s="141">
        <v>4235</v>
      </c>
      <c r="G26" s="134" t="s">
        <v>189</v>
      </c>
      <c r="H26" s="134" t="s">
        <v>175</v>
      </c>
    </row>
    <row r="27" spans="1:8" ht="14.25">
      <c r="A27" s="206"/>
      <c r="B27" s="210"/>
      <c r="C27" s="258"/>
      <c r="D27" s="200"/>
      <c r="E27" s="136"/>
      <c r="F27" s="188"/>
      <c r="G27" s="188"/>
      <c r="H27" s="188"/>
    </row>
    <row r="28" spans="1:8" ht="15" thickBot="1">
      <c r="A28" s="207"/>
      <c r="B28" s="256"/>
      <c r="C28" s="259"/>
      <c r="D28" s="201"/>
      <c r="E28" s="137"/>
      <c r="F28" s="187"/>
      <c r="G28" s="187"/>
      <c r="H28" s="187"/>
    </row>
    <row r="29" spans="1:8" ht="67.5" customHeight="1">
      <c r="A29" s="253" t="s">
        <v>58</v>
      </c>
      <c r="B29" s="255" t="s">
        <v>48</v>
      </c>
      <c r="C29" s="210">
        <v>40000</v>
      </c>
      <c r="D29" s="197" t="s">
        <v>208</v>
      </c>
      <c r="E29" s="134">
        <v>1</v>
      </c>
      <c r="F29" s="155">
        <v>436052</v>
      </c>
      <c r="G29" s="134" t="s">
        <v>206</v>
      </c>
      <c r="H29" s="134" t="s">
        <v>209</v>
      </c>
    </row>
    <row r="30" spans="1:8" ht="24.75" customHeight="1" thickBot="1">
      <c r="A30" s="254"/>
      <c r="B30" s="255"/>
      <c r="C30" s="210"/>
      <c r="D30" s="198"/>
      <c r="E30" s="187"/>
      <c r="F30" s="184"/>
      <c r="G30" s="187"/>
      <c r="H30" s="187"/>
    </row>
    <row r="31" spans="1:8" ht="31.5" customHeight="1" thickBot="1">
      <c r="A31" s="194" t="s">
        <v>59</v>
      </c>
      <c r="B31" s="195"/>
      <c r="C31" s="195"/>
      <c r="D31" s="195"/>
      <c r="E31" s="195"/>
      <c r="F31" s="195"/>
      <c r="G31" s="195"/>
      <c r="H31" s="196"/>
    </row>
    <row r="32" spans="1:8" ht="22.5" customHeight="1">
      <c r="A32" s="282" t="s">
        <v>60</v>
      </c>
      <c r="B32" s="285" t="s">
        <v>48</v>
      </c>
      <c r="C32" s="176">
        <v>10000</v>
      </c>
      <c r="D32" s="147" t="s">
        <v>144</v>
      </c>
      <c r="E32" s="155">
        <v>16</v>
      </c>
      <c r="F32" s="134"/>
      <c r="G32" s="134" t="s">
        <v>210</v>
      </c>
      <c r="H32" s="131" t="s">
        <v>175</v>
      </c>
    </row>
    <row r="33" spans="1:8" ht="24.75" customHeight="1">
      <c r="A33" s="283"/>
      <c r="B33" s="286"/>
      <c r="C33" s="208"/>
      <c r="D33" s="148"/>
      <c r="E33" s="191"/>
      <c r="F33" s="188"/>
      <c r="G33" s="188"/>
      <c r="H33" s="192"/>
    </row>
    <row r="34" spans="1:8" ht="30" customHeight="1" thickBot="1">
      <c r="A34" s="284"/>
      <c r="B34" s="287"/>
      <c r="C34" s="177"/>
      <c r="D34" s="149"/>
      <c r="E34" s="184"/>
      <c r="F34" s="187"/>
      <c r="G34" s="187"/>
      <c r="H34" s="193"/>
    </row>
    <row r="35" spans="1:8" ht="61.5" customHeight="1" thickBot="1">
      <c r="A35" s="68" t="s">
        <v>61</v>
      </c>
      <c r="B35" s="47" t="s">
        <v>48</v>
      </c>
      <c r="C35" s="27">
        <v>20000</v>
      </c>
      <c r="D35" s="65" t="s">
        <v>211</v>
      </c>
      <c r="E35" s="33"/>
      <c r="F35" s="33"/>
      <c r="G35" s="33" t="s">
        <v>191</v>
      </c>
      <c r="H35" s="33"/>
    </row>
    <row r="36" spans="1:8" ht="27" customHeight="1">
      <c r="A36" s="180" t="s">
        <v>62</v>
      </c>
      <c r="B36" s="182" t="s">
        <v>48</v>
      </c>
      <c r="C36" s="176">
        <v>20000</v>
      </c>
      <c r="D36" s="178" t="s">
        <v>190</v>
      </c>
      <c r="E36" s="155">
        <v>3959</v>
      </c>
      <c r="F36" s="115">
        <v>109666</v>
      </c>
      <c r="G36" s="134" t="s">
        <v>188</v>
      </c>
      <c r="H36" s="135" t="s">
        <v>203</v>
      </c>
    </row>
    <row r="37" spans="1:8" ht="24" customHeight="1" thickBot="1">
      <c r="A37" s="181"/>
      <c r="B37" s="183"/>
      <c r="C37" s="177"/>
      <c r="D37" s="179"/>
      <c r="E37" s="184"/>
      <c r="F37" s="96"/>
      <c r="G37" s="130"/>
      <c r="H37" s="137"/>
    </row>
    <row r="38" spans="1:8" ht="47.25" customHeight="1">
      <c r="A38" s="290" t="s">
        <v>63</v>
      </c>
      <c r="B38" s="291"/>
      <c r="C38" s="291"/>
      <c r="D38" s="291"/>
      <c r="E38" s="291"/>
      <c r="F38" s="291"/>
      <c r="G38" s="291"/>
      <c r="H38" s="292"/>
    </row>
    <row r="39" spans="1:8" ht="31.5" customHeight="1">
      <c r="A39" s="173" t="s">
        <v>64</v>
      </c>
      <c r="B39" s="174"/>
      <c r="C39" s="174"/>
      <c r="D39" s="174"/>
      <c r="E39" s="174"/>
      <c r="F39" s="174"/>
      <c r="G39" s="174"/>
      <c r="H39" s="175"/>
    </row>
    <row r="40" spans="1:8" ht="31.5" customHeight="1" thickBot="1">
      <c r="A40" s="170" t="s">
        <v>65</v>
      </c>
      <c r="B40" s="171"/>
      <c r="C40" s="171"/>
      <c r="D40" s="171"/>
      <c r="E40" s="171"/>
      <c r="F40" s="171"/>
      <c r="G40" s="171"/>
      <c r="H40" s="172"/>
    </row>
    <row r="41" spans="1:8" ht="47.25" customHeight="1" thickBot="1">
      <c r="A41" s="205" t="s">
        <v>66</v>
      </c>
      <c r="B41" s="182" t="s">
        <v>48</v>
      </c>
      <c r="C41" s="257">
        <v>2500000</v>
      </c>
      <c r="D41" s="50" t="s">
        <v>145</v>
      </c>
      <c r="E41" s="29">
        <v>3.2</v>
      </c>
      <c r="F41" s="29">
        <v>130000</v>
      </c>
      <c r="G41" s="92" t="s">
        <v>189</v>
      </c>
      <c r="H41" s="29" t="s">
        <v>175</v>
      </c>
    </row>
    <row r="42" spans="1:8" ht="27" customHeight="1">
      <c r="A42" s="206"/>
      <c r="B42" s="255"/>
      <c r="C42" s="210"/>
      <c r="D42" s="185" t="s">
        <v>212</v>
      </c>
      <c r="E42" s="135">
        <v>5</v>
      </c>
      <c r="F42" s="135">
        <v>1500000</v>
      </c>
      <c r="G42" s="134" t="s">
        <v>192</v>
      </c>
      <c r="H42" s="135" t="s">
        <v>175</v>
      </c>
    </row>
    <row r="43" spans="1:8" ht="26.25" customHeight="1" thickBot="1">
      <c r="A43" s="207"/>
      <c r="B43" s="183"/>
      <c r="C43" s="256"/>
      <c r="D43" s="186"/>
      <c r="E43" s="137"/>
      <c r="F43" s="137"/>
      <c r="G43" s="130"/>
      <c r="H43" s="137"/>
    </row>
    <row r="44" spans="1:8" ht="42.75" customHeight="1" thickBot="1">
      <c r="A44" s="13" t="s">
        <v>67</v>
      </c>
      <c r="B44" s="40" t="s">
        <v>48</v>
      </c>
      <c r="C44" s="15">
        <v>4000000</v>
      </c>
      <c r="D44" s="52" t="s">
        <v>213</v>
      </c>
      <c r="E44" s="29"/>
      <c r="F44" s="29"/>
      <c r="G44" s="92" t="s">
        <v>192</v>
      </c>
      <c r="H44" s="29"/>
    </row>
    <row r="45" spans="1:8" ht="55.5" customHeight="1" thickBot="1">
      <c r="A45" s="13" t="s">
        <v>10</v>
      </c>
      <c r="B45" s="40" t="s">
        <v>48</v>
      </c>
      <c r="C45" s="15">
        <v>650000</v>
      </c>
      <c r="D45" s="52" t="s">
        <v>214</v>
      </c>
      <c r="E45" s="31">
        <v>4.5</v>
      </c>
      <c r="F45" s="31">
        <v>140000</v>
      </c>
      <c r="G45" s="92" t="s">
        <v>189</v>
      </c>
      <c r="H45" s="31" t="s">
        <v>175</v>
      </c>
    </row>
    <row r="46" spans="1:8" ht="15.75" customHeight="1">
      <c r="A46" s="307" t="s">
        <v>68</v>
      </c>
      <c r="B46" s="310" t="s">
        <v>48</v>
      </c>
      <c r="C46" s="279">
        <v>4500000</v>
      </c>
      <c r="D46" s="313" t="s">
        <v>148</v>
      </c>
      <c r="E46" s="115">
        <v>4.3</v>
      </c>
      <c r="F46" s="115">
        <v>661200</v>
      </c>
      <c r="G46" s="155" t="s">
        <v>189</v>
      </c>
      <c r="H46" s="158" t="s">
        <v>175</v>
      </c>
    </row>
    <row r="47" spans="1:8" ht="14.25">
      <c r="A47" s="308"/>
      <c r="B47" s="311"/>
      <c r="C47" s="280"/>
      <c r="D47" s="314"/>
      <c r="E47" s="116"/>
      <c r="F47" s="116"/>
      <c r="G47" s="156"/>
      <c r="H47" s="159"/>
    </row>
    <row r="48" spans="1:8" ht="15" thickBot="1">
      <c r="A48" s="309"/>
      <c r="B48" s="312"/>
      <c r="C48" s="281"/>
      <c r="D48" s="315"/>
      <c r="E48" s="96"/>
      <c r="F48" s="96"/>
      <c r="G48" s="157"/>
      <c r="H48" s="160"/>
    </row>
    <row r="49" spans="1:8" ht="47.25" customHeight="1" thickBot="1">
      <c r="A49" s="161" t="s">
        <v>69</v>
      </c>
      <c r="B49" s="162"/>
      <c r="C49" s="162"/>
      <c r="D49" s="162"/>
      <c r="E49" s="162"/>
      <c r="F49" s="162"/>
      <c r="G49" s="162"/>
      <c r="H49" s="163"/>
    </row>
    <row r="50" spans="1:8" ht="51.75" customHeight="1" thickBot="1">
      <c r="A50" s="17" t="s">
        <v>70</v>
      </c>
      <c r="B50" s="42" t="s">
        <v>48</v>
      </c>
      <c r="C50" s="18">
        <v>10000000</v>
      </c>
      <c r="D50" s="22" t="s">
        <v>149</v>
      </c>
      <c r="E50" s="29"/>
      <c r="F50" s="29"/>
      <c r="G50" s="92" t="s">
        <v>193</v>
      </c>
      <c r="H50" s="29"/>
    </row>
    <row r="51" spans="1:8" ht="45.75" thickBot="1">
      <c r="A51" s="17" t="s">
        <v>71</v>
      </c>
      <c r="B51" s="42" t="s">
        <v>48</v>
      </c>
      <c r="C51" s="18">
        <v>15000000</v>
      </c>
      <c r="D51" s="22" t="s">
        <v>150</v>
      </c>
      <c r="E51" s="29"/>
      <c r="F51" s="29"/>
      <c r="G51" s="92" t="s">
        <v>193</v>
      </c>
      <c r="H51" s="29"/>
    </row>
    <row r="52" spans="1:8" ht="43.5" customHeight="1" thickBot="1">
      <c r="A52" s="14" t="s">
        <v>72</v>
      </c>
      <c r="B52" s="42" t="s">
        <v>48</v>
      </c>
      <c r="C52" s="18">
        <v>7000000</v>
      </c>
      <c r="D52" s="22" t="s">
        <v>151</v>
      </c>
      <c r="E52" s="29"/>
      <c r="F52" s="29"/>
      <c r="G52" s="92" t="s">
        <v>193</v>
      </c>
      <c r="H52" s="29"/>
    </row>
    <row r="53" spans="1:8" ht="31.5" customHeight="1" thickBot="1">
      <c r="A53" s="164" t="s">
        <v>73</v>
      </c>
      <c r="B53" s="165"/>
      <c r="C53" s="165"/>
      <c r="D53" s="165"/>
      <c r="E53" s="165"/>
      <c r="F53" s="165"/>
      <c r="G53" s="165"/>
      <c r="H53" s="166"/>
    </row>
    <row r="54" spans="1:8" ht="57.75" customHeight="1" thickBot="1">
      <c r="A54" s="20" t="s">
        <v>74</v>
      </c>
      <c r="B54" s="43" t="s">
        <v>48</v>
      </c>
      <c r="C54" s="21">
        <v>300000</v>
      </c>
      <c r="D54" s="23" t="s">
        <v>152</v>
      </c>
      <c r="E54" s="29"/>
      <c r="F54" s="29"/>
      <c r="G54" s="92" t="s">
        <v>189</v>
      </c>
      <c r="H54" s="29"/>
    </row>
    <row r="55" spans="1:8" ht="31.5" customHeight="1">
      <c r="A55" s="167" t="s">
        <v>75</v>
      </c>
      <c r="B55" s="168"/>
      <c r="C55" s="168"/>
      <c r="D55" s="168"/>
      <c r="E55" s="168"/>
      <c r="F55" s="168"/>
      <c r="G55" s="168"/>
      <c r="H55" s="169"/>
    </row>
    <row r="56" spans="1:8" ht="28.5" customHeight="1" thickBot="1">
      <c r="A56" s="170" t="s">
        <v>76</v>
      </c>
      <c r="B56" s="171"/>
      <c r="C56" s="171"/>
      <c r="D56" s="171"/>
      <c r="E56" s="171"/>
      <c r="F56" s="171"/>
      <c r="G56" s="171"/>
      <c r="H56" s="172"/>
    </row>
    <row r="57" spans="1:8" ht="30" customHeight="1">
      <c r="A57" s="240" t="s">
        <v>77</v>
      </c>
      <c r="B57" s="243" t="s">
        <v>48</v>
      </c>
      <c r="C57" s="246">
        <v>24000000</v>
      </c>
      <c r="D57" s="147" t="s">
        <v>215</v>
      </c>
      <c r="E57" s="135">
        <v>1</v>
      </c>
      <c r="F57" s="134">
        <v>169534</v>
      </c>
      <c r="G57" s="134" t="s">
        <v>216</v>
      </c>
      <c r="H57" s="144" t="s">
        <v>175</v>
      </c>
    </row>
    <row r="58" spans="1:8" ht="42" customHeight="1" thickBot="1">
      <c r="A58" s="241"/>
      <c r="B58" s="244"/>
      <c r="C58" s="247"/>
      <c r="D58" s="148"/>
      <c r="E58" s="136"/>
      <c r="F58" s="129"/>
      <c r="G58" s="129"/>
      <c r="H58" s="145"/>
    </row>
    <row r="59" spans="1:8" ht="3" customHeight="1" hidden="1" thickBot="1">
      <c r="A59" s="242"/>
      <c r="B59" s="245"/>
      <c r="C59" s="248"/>
      <c r="D59" s="149"/>
      <c r="E59" s="136"/>
      <c r="F59" s="130"/>
      <c r="G59" s="130"/>
      <c r="H59" s="146"/>
    </row>
    <row r="60" spans="1:8" ht="32.25" customHeight="1">
      <c r="A60" s="205" t="s">
        <v>11</v>
      </c>
      <c r="B60" s="243" t="s">
        <v>48</v>
      </c>
      <c r="C60" s="246">
        <v>300000</v>
      </c>
      <c r="D60" s="293" t="s">
        <v>153</v>
      </c>
      <c r="E60" s="135">
        <v>4.071</v>
      </c>
      <c r="F60" s="135">
        <v>134000</v>
      </c>
      <c r="G60" s="134" t="s">
        <v>193</v>
      </c>
      <c r="H60" s="144" t="s">
        <v>175</v>
      </c>
    </row>
    <row r="61" spans="1:8" ht="32.25" customHeight="1">
      <c r="A61" s="206"/>
      <c r="B61" s="244"/>
      <c r="C61" s="247"/>
      <c r="D61" s="294"/>
      <c r="E61" s="136"/>
      <c r="F61" s="136"/>
      <c r="G61" s="129"/>
      <c r="H61" s="145"/>
    </row>
    <row r="62" spans="1:8" ht="36" customHeight="1" thickBot="1">
      <c r="A62" s="207"/>
      <c r="B62" s="288"/>
      <c r="C62" s="289"/>
      <c r="D62" s="295"/>
      <c r="E62" s="137"/>
      <c r="F62" s="137"/>
      <c r="G62" s="130"/>
      <c r="H62" s="146"/>
    </row>
    <row r="63" spans="1:8" ht="54" customHeight="1" thickBot="1">
      <c r="A63" s="69" t="s">
        <v>12</v>
      </c>
      <c r="B63" s="70" t="s">
        <v>48</v>
      </c>
      <c r="C63" s="27">
        <v>400000</v>
      </c>
      <c r="D63" s="65" t="s">
        <v>217</v>
      </c>
      <c r="E63" s="33"/>
      <c r="F63" s="33"/>
      <c r="G63" s="33" t="s">
        <v>218</v>
      </c>
      <c r="H63" s="33"/>
    </row>
    <row r="64" spans="1:8" ht="52.5" customHeight="1">
      <c r="A64" s="240" t="s">
        <v>78</v>
      </c>
      <c r="B64" s="243" t="s">
        <v>48</v>
      </c>
      <c r="C64" s="246">
        <v>600000</v>
      </c>
      <c r="D64" s="134" t="s">
        <v>219</v>
      </c>
      <c r="E64" s="135">
        <v>0.17</v>
      </c>
      <c r="F64" s="135">
        <v>11751</v>
      </c>
      <c r="G64" s="134" t="s">
        <v>193</v>
      </c>
      <c r="H64" s="135">
        <v>2012</v>
      </c>
    </row>
    <row r="65" spans="1:8" ht="28.5" customHeight="1" thickBot="1">
      <c r="A65" s="364"/>
      <c r="B65" s="288"/>
      <c r="C65" s="289"/>
      <c r="D65" s="130"/>
      <c r="E65" s="137"/>
      <c r="F65" s="137"/>
      <c r="G65" s="130"/>
      <c r="H65" s="137"/>
    </row>
    <row r="66" spans="1:8" ht="45.75" thickBot="1">
      <c r="A66" s="14" t="s">
        <v>79</v>
      </c>
      <c r="B66" s="43" t="s">
        <v>48</v>
      </c>
      <c r="C66" s="16">
        <v>100000</v>
      </c>
      <c r="D66" s="22" t="s">
        <v>154</v>
      </c>
      <c r="E66" s="29"/>
      <c r="F66" s="29"/>
      <c r="G66" s="92" t="s">
        <v>193</v>
      </c>
      <c r="H66" s="29"/>
    </row>
    <row r="67" spans="1:8" ht="30.75" thickBot="1">
      <c r="A67" s="13" t="s">
        <v>80</v>
      </c>
      <c r="B67" s="71" t="s">
        <v>48</v>
      </c>
      <c r="C67" s="15">
        <v>1100000</v>
      </c>
      <c r="D67" s="52" t="s">
        <v>155</v>
      </c>
      <c r="E67" s="31">
        <v>0</v>
      </c>
      <c r="F67" s="31">
        <v>0</v>
      </c>
      <c r="G67" s="92" t="s">
        <v>193</v>
      </c>
      <c r="H67" s="31"/>
    </row>
    <row r="68" spans="1:8" ht="30">
      <c r="A68" s="316" t="s">
        <v>81</v>
      </c>
      <c r="B68" s="209" t="s">
        <v>48</v>
      </c>
      <c r="C68" s="176">
        <v>150000</v>
      </c>
      <c r="D68" s="50" t="s">
        <v>220</v>
      </c>
      <c r="E68" s="34">
        <v>5.193</v>
      </c>
      <c r="F68" s="34">
        <v>20243</v>
      </c>
      <c r="G68" s="134" t="s">
        <v>189</v>
      </c>
      <c r="H68" s="144" t="s">
        <v>175</v>
      </c>
    </row>
    <row r="69" spans="1:8" ht="19.5" customHeight="1">
      <c r="A69" s="317"/>
      <c r="B69" s="210"/>
      <c r="C69" s="208"/>
      <c r="D69" s="153" t="s">
        <v>221</v>
      </c>
      <c r="E69" s="154">
        <v>1065</v>
      </c>
      <c r="F69" s="154">
        <v>12037</v>
      </c>
      <c r="G69" s="129"/>
      <c r="H69" s="145"/>
    </row>
    <row r="70" spans="1:16" ht="15" customHeight="1">
      <c r="A70" s="317"/>
      <c r="B70" s="210"/>
      <c r="C70" s="208"/>
      <c r="D70" s="148"/>
      <c r="E70" s="136"/>
      <c r="F70" s="136"/>
      <c r="G70" s="129"/>
      <c r="H70" s="145"/>
      <c r="P70" t="s">
        <v>174</v>
      </c>
    </row>
    <row r="71" spans="1:8" ht="23.25" customHeight="1">
      <c r="A71" s="317"/>
      <c r="B71" s="210"/>
      <c r="C71" s="208"/>
      <c r="D71" s="148"/>
      <c r="E71" s="136"/>
      <c r="F71" s="136"/>
      <c r="G71" s="129"/>
      <c r="H71" s="145"/>
    </row>
    <row r="72" spans="1:8" ht="3" customHeight="1">
      <c r="A72" s="317"/>
      <c r="B72" s="210"/>
      <c r="C72" s="208"/>
      <c r="D72" s="148"/>
      <c r="E72" s="136"/>
      <c r="F72" s="136"/>
      <c r="G72" s="94"/>
      <c r="H72" s="145"/>
    </row>
    <row r="73" spans="1:8" ht="30" customHeight="1" hidden="1" thickBot="1">
      <c r="A73" s="318"/>
      <c r="B73" s="256"/>
      <c r="C73" s="177"/>
      <c r="D73" s="149"/>
      <c r="E73" s="137"/>
      <c r="F73" s="137"/>
      <c r="G73" s="95"/>
      <c r="H73" s="146"/>
    </row>
    <row r="74" spans="1:8" ht="31.5" customHeight="1" thickBot="1">
      <c r="A74" s="161" t="s">
        <v>82</v>
      </c>
      <c r="B74" s="162"/>
      <c r="C74" s="162"/>
      <c r="D74" s="162"/>
      <c r="E74" s="162"/>
      <c r="F74" s="162"/>
      <c r="G74" s="162"/>
      <c r="H74" s="163"/>
    </row>
    <row r="75" spans="1:8" ht="18" customHeight="1">
      <c r="A75" s="205" t="s">
        <v>14</v>
      </c>
      <c r="B75" s="182" t="s">
        <v>48</v>
      </c>
      <c r="C75" s="176">
        <v>1200000</v>
      </c>
      <c r="D75" s="313" t="s">
        <v>172</v>
      </c>
      <c r="E75" s="135">
        <v>7</v>
      </c>
      <c r="F75" s="115">
        <v>959000</v>
      </c>
      <c r="G75" s="134" t="s">
        <v>206</v>
      </c>
      <c r="H75" s="144" t="s">
        <v>175</v>
      </c>
    </row>
    <row r="76" spans="1:8" ht="14.25">
      <c r="A76" s="206"/>
      <c r="B76" s="255"/>
      <c r="C76" s="208"/>
      <c r="D76" s="314"/>
      <c r="E76" s="136"/>
      <c r="F76" s="116"/>
      <c r="G76" s="129"/>
      <c r="H76" s="145"/>
    </row>
    <row r="77" spans="1:8" ht="15" thickBot="1">
      <c r="A77" s="207"/>
      <c r="B77" s="183"/>
      <c r="C77" s="177"/>
      <c r="D77" s="315"/>
      <c r="E77" s="137"/>
      <c r="F77" s="96"/>
      <c r="G77" s="130"/>
      <c r="H77" s="146"/>
    </row>
    <row r="78" spans="1:8" ht="30.75" thickBot="1">
      <c r="A78" s="72" t="s">
        <v>83</v>
      </c>
      <c r="B78" s="86" t="s">
        <v>48</v>
      </c>
      <c r="C78" s="85">
        <v>15000</v>
      </c>
      <c r="D78" s="56" t="s">
        <v>222</v>
      </c>
      <c r="E78" s="61"/>
      <c r="F78" s="61"/>
      <c r="G78" s="84" t="s">
        <v>189</v>
      </c>
      <c r="H78" s="61"/>
    </row>
    <row r="79" spans="1:8" ht="22.5" customHeight="1">
      <c r="A79" s="205" t="s">
        <v>84</v>
      </c>
      <c r="B79" s="182" t="s">
        <v>48</v>
      </c>
      <c r="C79" s="176">
        <v>200000</v>
      </c>
      <c r="D79" s="300" t="s">
        <v>156</v>
      </c>
      <c r="E79" s="135">
        <v>7</v>
      </c>
      <c r="F79" s="115">
        <v>959000</v>
      </c>
      <c r="G79" s="134" t="s">
        <v>206</v>
      </c>
      <c r="H79" s="144" t="s">
        <v>175</v>
      </c>
    </row>
    <row r="80" spans="1:8" ht="27.75" customHeight="1">
      <c r="A80" s="206"/>
      <c r="B80" s="255"/>
      <c r="C80" s="208"/>
      <c r="D80" s="301"/>
      <c r="E80" s="136"/>
      <c r="F80" s="116"/>
      <c r="G80" s="129"/>
      <c r="H80" s="145"/>
    </row>
    <row r="81" spans="1:8" ht="21" customHeight="1" thickBot="1">
      <c r="A81" s="207"/>
      <c r="B81" s="183"/>
      <c r="C81" s="177"/>
      <c r="D81" s="368"/>
      <c r="E81" s="137"/>
      <c r="F81" s="96"/>
      <c r="G81" s="130"/>
      <c r="H81" s="146"/>
    </row>
    <row r="82" spans="1:8" ht="30.75" thickBot="1">
      <c r="A82" s="69" t="s">
        <v>13</v>
      </c>
      <c r="B82" s="47" t="s">
        <v>48</v>
      </c>
      <c r="C82" s="27">
        <v>10000000</v>
      </c>
      <c r="D82" s="57" t="s">
        <v>157</v>
      </c>
      <c r="E82" s="33"/>
      <c r="F82" s="33"/>
      <c r="G82" s="33" t="s">
        <v>188</v>
      </c>
      <c r="H82" s="33"/>
    </row>
    <row r="83" spans="1:8" ht="31.5" customHeight="1" thickBot="1">
      <c r="A83" s="150" t="s">
        <v>85</v>
      </c>
      <c r="B83" s="151"/>
      <c r="C83" s="151"/>
      <c r="D83" s="151"/>
      <c r="E83" s="151"/>
      <c r="F83" s="151"/>
      <c r="G83" s="151"/>
      <c r="H83" s="152"/>
    </row>
    <row r="84" spans="1:8" ht="117" customHeight="1" thickBot="1">
      <c r="A84" s="12" t="s">
        <v>86</v>
      </c>
      <c r="B84" s="41" t="s">
        <v>48</v>
      </c>
      <c r="C84" s="16">
        <v>100000</v>
      </c>
      <c r="D84" s="23" t="s">
        <v>158</v>
      </c>
      <c r="E84" s="26" t="s">
        <v>173</v>
      </c>
      <c r="F84" s="29">
        <v>6000</v>
      </c>
      <c r="G84" s="92" t="s">
        <v>189</v>
      </c>
      <c r="H84" s="29">
        <v>2013</v>
      </c>
    </row>
    <row r="85" spans="1:8" ht="39" customHeight="1" thickBot="1">
      <c r="A85" s="12" t="s">
        <v>87</v>
      </c>
      <c r="B85" s="41" t="s">
        <v>48</v>
      </c>
      <c r="C85" s="16">
        <v>150000</v>
      </c>
      <c r="D85" s="22" t="s">
        <v>159</v>
      </c>
      <c r="E85" s="29"/>
      <c r="F85" s="29"/>
      <c r="G85" s="92" t="s">
        <v>193</v>
      </c>
      <c r="H85" s="29"/>
    </row>
    <row r="86" spans="1:8" ht="42.75" customHeight="1" thickBot="1">
      <c r="A86" s="12" t="s">
        <v>88</v>
      </c>
      <c r="B86" s="41" t="s">
        <v>48</v>
      </c>
      <c r="C86" s="16">
        <v>30000</v>
      </c>
      <c r="D86" s="22" t="s">
        <v>223</v>
      </c>
      <c r="E86" s="29">
        <v>25</v>
      </c>
      <c r="F86" s="29">
        <v>12000</v>
      </c>
      <c r="G86" s="29" t="s">
        <v>188</v>
      </c>
      <c r="H86" s="29" t="s">
        <v>175</v>
      </c>
    </row>
    <row r="87" spans="1:8" ht="60.75" thickBot="1">
      <c r="A87" s="12" t="s">
        <v>89</v>
      </c>
      <c r="B87" s="41" t="s">
        <v>48</v>
      </c>
      <c r="C87" s="16">
        <v>100000</v>
      </c>
      <c r="D87" s="22" t="s">
        <v>160</v>
      </c>
      <c r="E87" s="29"/>
      <c r="F87" s="29"/>
      <c r="G87" s="92" t="s">
        <v>189</v>
      </c>
      <c r="H87" s="29"/>
    </row>
    <row r="88" spans="1:8" ht="31.5" customHeight="1" thickBot="1">
      <c r="A88" s="150" t="s">
        <v>90</v>
      </c>
      <c r="B88" s="151"/>
      <c r="C88" s="151"/>
      <c r="D88" s="151"/>
      <c r="E88" s="151"/>
      <c r="F88" s="151"/>
      <c r="G88" s="151"/>
      <c r="H88" s="152"/>
    </row>
    <row r="89" spans="1:8" ht="47.25" customHeight="1">
      <c r="A89" s="180" t="s">
        <v>91</v>
      </c>
      <c r="B89" s="250" t="s">
        <v>48</v>
      </c>
      <c r="C89" s="237">
        <v>2400000</v>
      </c>
      <c r="D89" s="147" t="s">
        <v>224</v>
      </c>
      <c r="E89" s="135">
        <v>0.48</v>
      </c>
      <c r="F89" s="135">
        <v>50000</v>
      </c>
      <c r="G89" s="134" t="s">
        <v>189</v>
      </c>
      <c r="H89" s="135" t="s">
        <v>175</v>
      </c>
    </row>
    <row r="90" spans="1:8" ht="14.25">
      <c r="A90" s="249"/>
      <c r="B90" s="251"/>
      <c r="C90" s="238"/>
      <c r="D90" s="148"/>
      <c r="E90" s="136"/>
      <c r="F90" s="136"/>
      <c r="G90" s="129"/>
      <c r="H90" s="136"/>
    </row>
    <row r="91" spans="1:8" ht="14.25" customHeight="1" thickBot="1">
      <c r="A91" s="249"/>
      <c r="B91" s="251"/>
      <c r="C91" s="238"/>
      <c r="D91" s="148"/>
      <c r="E91" s="136"/>
      <c r="F91" s="136"/>
      <c r="G91" s="129"/>
      <c r="H91" s="136"/>
    </row>
    <row r="92" spans="1:8" ht="15.75" customHeight="1" hidden="1" thickBot="1">
      <c r="A92" s="181"/>
      <c r="B92" s="252"/>
      <c r="C92" s="239"/>
      <c r="D92" s="149"/>
      <c r="E92" s="137"/>
      <c r="F92" s="137"/>
      <c r="G92" s="130"/>
      <c r="H92" s="137"/>
    </row>
    <row r="93" spans="1:8" ht="32.25" thickBot="1">
      <c r="A93" s="12" t="s">
        <v>92</v>
      </c>
      <c r="B93" s="41" t="s">
        <v>48</v>
      </c>
      <c r="C93" s="16">
        <v>150000</v>
      </c>
      <c r="D93" s="22" t="s">
        <v>225</v>
      </c>
      <c r="E93" s="29">
        <v>4</v>
      </c>
      <c r="F93" s="29">
        <v>75674</v>
      </c>
      <c r="G93" s="92" t="s">
        <v>192</v>
      </c>
      <c r="H93" s="29" t="s">
        <v>175</v>
      </c>
    </row>
    <row r="94" spans="1:8" ht="31.5" customHeight="1">
      <c r="A94" s="369" t="s">
        <v>93</v>
      </c>
      <c r="B94" s="370"/>
      <c r="C94" s="370"/>
      <c r="D94" s="370"/>
      <c r="E94" s="370"/>
      <c r="F94" s="370"/>
      <c r="G94" s="370"/>
      <c r="H94" s="371"/>
    </row>
    <row r="95" spans="1:8" ht="31.5" customHeight="1" thickBot="1">
      <c r="A95" s="372" t="s">
        <v>94</v>
      </c>
      <c r="B95" s="373"/>
      <c r="C95" s="373"/>
      <c r="D95" s="373"/>
      <c r="E95" s="373"/>
      <c r="F95" s="373"/>
      <c r="G95" s="373"/>
      <c r="H95" s="374"/>
    </row>
    <row r="96" spans="1:8" ht="126" customHeight="1" thickBot="1">
      <c r="A96" s="12" t="s">
        <v>95</v>
      </c>
      <c r="B96" s="41" t="s">
        <v>48</v>
      </c>
      <c r="C96" s="16">
        <v>150000</v>
      </c>
      <c r="D96" s="22" t="s">
        <v>161</v>
      </c>
      <c r="E96" s="29">
        <v>4</v>
      </c>
      <c r="F96" s="29">
        <v>194327.47</v>
      </c>
      <c r="G96" s="29">
        <v>194324.47</v>
      </c>
      <c r="H96" s="29">
        <v>2013</v>
      </c>
    </row>
    <row r="97" spans="1:8" ht="31.5" customHeight="1" thickBot="1">
      <c r="A97" s="161" t="s">
        <v>96</v>
      </c>
      <c r="B97" s="162"/>
      <c r="C97" s="162"/>
      <c r="D97" s="162"/>
      <c r="E97" s="162"/>
      <c r="F97" s="162"/>
      <c r="G97" s="162"/>
      <c r="H97" s="163"/>
    </row>
    <row r="98" spans="1:256" ht="49.5" customHeight="1" thickBot="1">
      <c r="A98" s="205" t="s">
        <v>97</v>
      </c>
      <c r="B98" s="250" t="s">
        <v>48</v>
      </c>
      <c r="C98" s="237">
        <v>1600000</v>
      </c>
      <c r="D98" s="50" t="s">
        <v>228</v>
      </c>
      <c r="E98" s="29">
        <v>1</v>
      </c>
      <c r="F98" s="29">
        <v>518000</v>
      </c>
      <c r="G98" s="92" t="s">
        <v>227</v>
      </c>
      <c r="H98" s="29">
        <v>2011</v>
      </c>
      <c r="I98" s="7"/>
      <c r="J98" s="8"/>
      <c r="K98" s="9"/>
      <c r="L98" s="10"/>
      <c r="M98" s="7"/>
      <c r="N98" s="8"/>
      <c r="O98" s="9"/>
      <c r="P98" s="10"/>
      <c r="Q98" s="7"/>
      <c r="R98" s="8"/>
      <c r="S98" s="9"/>
      <c r="T98" s="10"/>
      <c r="U98" s="7"/>
      <c r="V98" s="8"/>
      <c r="W98" s="9"/>
      <c r="X98" s="10"/>
      <c r="Y98" s="11"/>
      <c r="Z98" s="4"/>
      <c r="AA98" s="6"/>
      <c r="AB98" s="2"/>
      <c r="AC98" s="3"/>
      <c r="AD98" s="4"/>
      <c r="AE98" s="6"/>
      <c r="AF98" s="2"/>
      <c r="AG98" s="3"/>
      <c r="AH98" s="4"/>
      <c r="AI98" s="6"/>
      <c r="AJ98" s="2"/>
      <c r="AK98" s="3"/>
      <c r="AL98" s="4"/>
      <c r="AM98" s="6"/>
      <c r="AN98" s="2"/>
      <c r="AO98" s="3"/>
      <c r="AP98" s="4"/>
      <c r="AQ98" s="6"/>
      <c r="AR98" s="2"/>
      <c r="AS98" s="3"/>
      <c r="AT98" s="4"/>
      <c r="AU98" s="6"/>
      <c r="AV98" s="2"/>
      <c r="AW98" s="3"/>
      <c r="AX98" s="4"/>
      <c r="AY98" s="6"/>
      <c r="AZ98" s="2"/>
      <c r="BA98" s="3"/>
      <c r="BB98" s="4"/>
      <c r="BC98" s="6"/>
      <c r="BD98" s="2"/>
      <c r="BE98" s="3"/>
      <c r="BF98" s="4"/>
      <c r="BG98" s="6"/>
      <c r="BH98" s="2"/>
      <c r="BI98" s="3"/>
      <c r="BJ98" s="4"/>
      <c r="BK98" s="6"/>
      <c r="BL98" s="2"/>
      <c r="BM98" s="3"/>
      <c r="BN98" s="4"/>
      <c r="BO98" s="6"/>
      <c r="BP98" s="2"/>
      <c r="BQ98" s="3"/>
      <c r="BR98" s="4"/>
      <c r="BS98" s="6"/>
      <c r="BT98" s="2"/>
      <c r="BU98" s="3"/>
      <c r="BV98" s="4"/>
      <c r="BW98" s="6"/>
      <c r="BX98" s="2"/>
      <c r="BY98" s="3"/>
      <c r="BZ98" s="4"/>
      <c r="CA98" s="6"/>
      <c r="CB98" s="2"/>
      <c r="CC98" s="3"/>
      <c r="CD98" s="4"/>
      <c r="CE98" s="6"/>
      <c r="CF98" s="2"/>
      <c r="CG98" s="3"/>
      <c r="CH98" s="4"/>
      <c r="CI98" s="6"/>
      <c r="CJ98" s="2"/>
      <c r="CK98" s="3"/>
      <c r="CL98" s="4"/>
      <c r="CM98" s="6"/>
      <c r="CN98" s="2"/>
      <c r="CO98" s="3"/>
      <c r="CP98" s="4"/>
      <c r="CQ98" s="6"/>
      <c r="CR98" s="2"/>
      <c r="CS98" s="3"/>
      <c r="CT98" s="4"/>
      <c r="CU98" s="6"/>
      <c r="CV98" s="2"/>
      <c r="CW98" s="3"/>
      <c r="CX98" s="4"/>
      <c r="CY98" s="6"/>
      <c r="CZ98" s="2"/>
      <c r="DA98" s="3"/>
      <c r="DB98" s="4"/>
      <c r="DC98" s="6"/>
      <c r="DD98" s="2"/>
      <c r="DE98" s="3"/>
      <c r="DF98" s="4"/>
      <c r="DG98" s="6"/>
      <c r="DH98" s="2"/>
      <c r="DI98" s="3"/>
      <c r="DJ98" s="4"/>
      <c r="DK98" s="6"/>
      <c r="DL98" s="2"/>
      <c r="DM98" s="3"/>
      <c r="DN98" s="4"/>
      <c r="DO98" s="6"/>
      <c r="DP98" s="2"/>
      <c r="DQ98" s="3"/>
      <c r="DR98" s="4"/>
      <c r="DS98" s="6"/>
      <c r="DT98" s="2"/>
      <c r="DU98" s="3"/>
      <c r="DV98" s="4"/>
      <c r="DW98" s="6"/>
      <c r="DX98" s="2"/>
      <c r="DY98" s="3"/>
      <c r="DZ98" s="4"/>
      <c r="EA98" s="6"/>
      <c r="EB98" s="2"/>
      <c r="EC98" s="3"/>
      <c r="ED98" s="4"/>
      <c r="EE98" s="6"/>
      <c r="EF98" s="2"/>
      <c r="EG98" s="3"/>
      <c r="EH98" s="4"/>
      <c r="EI98" s="6"/>
      <c r="EJ98" s="2"/>
      <c r="EK98" s="3"/>
      <c r="EL98" s="4"/>
      <c r="EM98" s="6"/>
      <c r="EN98" s="2"/>
      <c r="EO98" s="3"/>
      <c r="EP98" s="4"/>
      <c r="EQ98" s="6"/>
      <c r="ER98" s="2"/>
      <c r="ES98" s="3"/>
      <c r="ET98" s="4"/>
      <c r="EU98" s="6"/>
      <c r="EV98" s="2"/>
      <c r="EW98" s="3"/>
      <c r="EX98" s="4"/>
      <c r="EY98" s="6"/>
      <c r="EZ98" s="2"/>
      <c r="FA98" s="3"/>
      <c r="FB98" s="4"/>
      <c r="FC98" s="6"/>
      <c r="FD98" s="2"/>
      <c r="FE98" s="3"/>
      <c r="FF98" s="4"/>
      <c r="FG98" s="6"/>
      <c r="FH98" s="2"/>
      <c r="FI98" s="3"/>
      <c r="FJ98" s="4"/>
      <c r="FK98" s="6"/>
      <c r="FL98" s="2"/>
      <c r="FM98" s="3"/>
      <c r="FN98" s="4"/>
      <c r="FO98" s="6"/>
      <c r="FP98" s="2"/>
      <c r="FQ98" s="3"/>
      <c r="FR98" s="4"/>
      <c r="FS98" s="6"/>
      <c r="FT98" s="2"/>
      <c r="FU98" s="3"/>
      <c r="FV98" s="4"/>
      <c r="FW98" s="6"/>
      <c r="FX98" s="2"/>
      <c r="FY98" s="3"/>
      <c r="FZ98" s="4"/>
      <c r="GA98" s="6"/>
      <c r="GB98" s="2"/>
      <c r="GC98" s="3"/>
      <c r="GD98" s="4"/>
      <c r="GE98" s="6"/>
      <c r="GF98" s="2"/>
      <c r="GG98" s="3"/>
      <c r="GH98" s="4"/>
      <c r="GI98" s="6"/>
      <c r="GJ98" s="2"/>
      <c r="GK98" s="3"/>
      <c r="GL98" s="4"/>
      <c r="GM98" s="6"/>
      <c r="GN98" s="2"/>
      <c r="GO98" s="3"/>
      <c r="GP98" s="4"/>
      <c r="GQ98" s="6"/>
      <c r="GR98" s="2"/>
      <c r="GS98" s="3"/>
      <c r="GT98" s="4"/>
      <c r="GU98" s="6"/>
      <c r="GV98" s="2"/>
      <c r="GW98" s="3"/>
      <c r="GX98" s="4"/>
      <c r="GY98" s="6"/>
      <c r="GZ98" s="2"/>
      <c r="HA98" s="3"/>
      <c r="HB98" s="4"/>
      <c r="HC98" s="6"/>
      <c r="HD98" s="2"/>
      <c r="HE98" s="3"/>
      <c r="HF98" s="4"/>
      <c r="HG98" s="6"/>
      <c r="HH98" s="2"/>
      <c r="HI98" s="3"/>
      <c r="HJ98" s="4"/>
      <c r="HK98" s="6"/>
      <c r="HL98" s="2"/>
      <c r="HM98" s="3"/>
      <c r="HN98" s="4"/>
      <c r="HO98" s="6"/>
      <c r="HP98" s="2"/>
      <c r="HQ98" s="3"/>
      <c r="HR98" s="4"/>
      <c r="HS98" s="6"/>
      <c r="HT98" s="2"/>
      <c r="HU98" s="3"/>
      <c r="HV98" s="4"/>
      <c r="HW98" s="6"/>
      <c r="HX98" s="2"/>
      <c r="HY98" s="3"/>
      <c r="HZ98" s="4"/>
      <c r="IA98" s="6"/>
      <c r="IB98" s="2"/>
      <c r="IC98" s="3"/>
      <c r="ID98" s="4"/>
      <c r="IE98" s="6"/>
      <c r="IF98" s="2"/>
      <c r="IG98" s="3"/>
      <c r="IH98" s="4"/>
      <c r="II98" s="6"/>
      <c r="IJ98" s="2"/>
      <c r="IK98" s="3"/>
      <c r="IL98" s="4"/>
      <c r="IM98" s="6"/>
      <c r="IN98" s="2"/>
      <c r="IO98" s="3"/>
      <c r="IP98" s="4"/>
      <c r="IQ98" s="6"/>
      <c r="IR98" s="2"/>
      <c r="IS98" s="3"/>
      <c r="IT98" s="4"/>
      <c r="IU98" s="6"/>
      <c r="IV98" s="2"/>
    </row>
    <row r="99" spans="1:256" ht="65.25" customHeight="1" thickBot="1">
      <c r="A99" s="206"/>
      <c r="B99" s="251"/>
      <c r="C99" s="238"/>
      <c r="D99" s="19" t="s">
        <v>229</v>
      </c>
      <c r="E99" s="29">
        <v>2</v>
      </c>
      <c r="F99" s="29">
        <v>250000</v>
      </c>
      <c r="G99" s="92" t="s">
        <v>226</v>
      </c>
      <c r="H99" s="29" t="s">
        <v>175</v>
      </c>
      <c r="I99" s="7"/>
      <c r="J99" s="8"/>
      <c r="K99" s="9"/>
      <c r="L99" s="10"/>
      <c r="M99" s="7"/>
      <c r="N99" s="8"/>
      <c r="O99" s="9"/>
      <c r="P99" s="10"/>
      <c r="Q99" s="7"/>
      <c r="R99" s="8"/>
      <c r="S99" s="9"/>
      <c r="T99" s="10"/>
      <c r="U99" s="7"/>
      <c r="V99" s="8"/>
      <c r="W99" s="9"/>
      <c r="X99" s="10"/>
      <c r="Y99" s="7"/>
      <c r="Z99" s="8"/>
      <c r="AA99" s="9"/>
      <c r="AB99" s="10"/>
      <c r="AC99" s="7"/>
      <c r="AD99" s="8"/>
      <c r="AE99" s="9"/>
      <c r="AF99" s="10"/>
      <c r="AG99" s="7"/>
      <c r="AH99" s="8"/>
      <c r="AI99" s="9"/>
      <c r="AJ99" s="10"/>
      <c r="AK99" s="7"/>
      <c r="AL99" s="8"/>
      <c r="AM99" s="9"/>
      <c r="AN99" s="10"/>
      <c r="AO99" s="7"/>
      <c r="AP99" s="8"/>
      <c r="AQ99" s="9"/>
      <c r="AR99" s="10"/>
      <c r="AS99" s="7"/>
      <c r="AT99" s="8"/>
      <c r="AU99" s="9"/>
      <c r="AV99" s="10"/>
      <c r="AW99" s="7"/>
      <c r="AX99" s="8"/>
      <c r="AY99" s="9"/>
      <c r="AZ99" s="10"/>
      <c r="BA99" s="7"/>
      <c r="BB99" s="8"/>
      <c r="BC99" s="9"/>
      <c r="BD99" s="10"/>
      <c r="BE99" s="7"/>
      <c r="BF99" s="8"/>
      <c r="BG99" s="9"/>
      <c r="BH99" s="10"/>
      <c r="BI99" s="7"/>
      <c r="BJ99" s="8"/>
      <c r="BK99" s="9"/>
      <c r="BL99" s="10"/>
      <c r="BM99" s="7"/>
      <c r="BN99" s="8"/>
      <c r="BO99" s="9"/>
      <c r="BP99" s="10"/>
      <c r="BQ99" s="7"/>
      <c r="BR99" s="8"/>
      <c r="BS99" s="9"/>
      <c r="BT99" s="10"/>
      <c r="BU99" s="7"/>
      <c r="BV99" s="8"/>
      <c r="BW99" s="9"/>
      <c r="BX99" s="10"/>
      <c r="BY99" s="7"/>
      <c r="BZ99" s="8"/>
      <c r="CA99" s="9"/>
      <c r="CB99" s="10"/>
      <c r="CC99" s="7"/>
      <c r="CD99" s="8"/>
      <c r="CE99" s="9"/>
      <c r="CF99" s="10"/>
      <c r="CG99" s="7"/>
      <c r="CH99" s="8"/>
      <c r="CI99" s="9"/>
      <c r="CJ99" s="10"/>
      <c r="CK99" s="7"/>
      <c r="CL99" s="8"/>
      <c r="CM99" s="9"/>
      <c r="CN99" s="10"/>
      <c r="CO99" s="7"/>
      <c r="CP99" s="8"/>
      <c r="CQ99" s="9"/>
      <c r="CR99" s="10"/>
      <c r="CS99" s="7"/>
      <c r="CT99" s="8"/>
      <c r="CU99" s="9"/>
      <c r="CV99" s="10"/>
      <c r="CW99" s="7"/>
      <c r="CX99" s="8"/>
      <c r="CY99" s="9"/>
      <c r="CZ99" s="10"/>
      <c r="DA99" s="7"/>
      <c r="DB99" s="8"/>
      <c r="DC99" s="9"/>
      <c r="DD99" s="10"/>
      <c r="DE99" s="7"/>
      <c r="DF99" s="8"/>
      <c r="DG99" s="9"/>
      <c r="DH99" s="10"/>
      <c r="DI99" s="7"/>
      <c r="DJ99" s="8"/>
      <c r="DK99" s="9"/>
      <c r="DL99" s="10"/>
      <c r="DM99" s="7"/>
      <c r="DN99" s="8"/>
      <c r="DO99" s="9"/>
      <c r="DP99" s="10"/>
      <c r="DQ99" s="7"/>
      <c r="DR99" s="8"/>
      <c r="DS99" s="9"/>
      <c r="DT99" s="10"/>
      <c r="DU99" s="7"/>
      <c r="DV99" s="8"/>
      <c r="DW99" s="9"/>
      <c r="DX99" s="10"/>
      <c r="DY99" s="7"/>
      <c r="DZ99" s="8"/>
      <c r="EA99" s="9"/>
      <c r="EB99" s="10"/>
      <c r="EC99" s="7"/>
      <c r="ED99" s="8"/>
      <c r="EE99" s="9"/>
      <c r="EF99" s="10"/>
      <c r="EG99" s="7"/>
      <c r="EH99" s="8"/>
      <c r="EI99" s="9"/>
      <c r="EJ99" s="10"/>
      <c r="EK99" s="7"/>
      <c r="EL99" s="8"/>
      <c r="EM99" s="9"/>
      <c r="EN99" s="10"/>
      <c r="EO99" s="7"/>
      <c r="EP99" s="8"/>
      <c r="EQ99" s="9"/>
      <c r="ER99" s="10"/>
      <c r="ES99" s="7"/>
      <c r="ET99" s="8"/>
      <c r="EU99" s="9"/>
      <c r="EV99" s="10"/>
      <c r="EW99" s="7"/>
      <c r="EX99" s="8"/>
      <c r="EY99" s="9"/>
      <c r="EZ99" s="10"/>
      <c r="FA99" s="7"/>
      <c r="FB99" s="8"/>
      <c r="FC99" s="9"/>
      <c r="FD99" s="10"/>
      <c r="FE99" s="7"/>
      <c r="FF99" s="8"/>
      <c r="FG99" s="9"/>
      <c r="FH99" s="10"/>
      <c r="FI99" s="7"/>
      <c r="FJ99" s="8"/>
      <c r="FK99" s="9"/>
      <c r="FL99" s="10"/>
      <c r="FM99" s="7"/>
      <c r="FN99" s="8"/>
      <c r="FO99" s="9"/>
      <c r="FP99" s="10"/>
      <c r="FQ99" s="7"/>
      <c r="FR99" s="8"/>
      <c r="FS99" s="9"/>
      <c r="FT99" s="10"/>
      <c r="FU99" s="7"/>
      <c r="FV99" s="8"/>
      <c r="FW99" s="9"/>
      <c r="FX99" s="10"/>
      <c r="FY99" s="7"/>
      <c r="FZ99" s="8"/>
      <c r="GA99" s="9"/>
      <c r="GB99" s="10"/>
      <c r="GC99" s="7"/>
      <c r="GD99" s="8"/>
      <c r="GE99" s="9"/>
      <c r="GF99" s="10"/>
      <c r="GG99" s="7"/>
      <c r="GH99" s="8"/>
      <c r="GI99" s="9"/>
      <c r="GJ99" s="10"/>
      <c r="GK99" s="7"/>
      <c r="GL99" s="8"/>
      <c r="GM99" s="9"/>
      <c r="GN99" s="10"/>
      <c r="GO99" s="7"/>
      <c r="GP99" s="8"/>
      <c r="GQ99" s="9"/>
      <c r="GR99" s="10"/>
      <c r="GS99" s="7"/>
      <c r="GT99" s="8"/>
      <c r="GU99" s="9"/>
      <c r="GV99" s="10"/>
      <c r="GW99" s="7"/>
      <c r="GX99" s="8"/>
      <c r="GY99" s="9"/>
      <c r="GZ99" s="10"/>
      <c r="HA99" s="7"/>
      <c r="HB99" s="8"/>
      <c r="HC99" s="9"/>
      <c r="HD99" s="10"/>
      <c r="HE99" s="7"/>
      <c r="HF99" s="8"/>
      <c r="HG99" s="9"/>
      <c r="HH99" s="10"/>
      <c r="HI99" s="7"/>
      <c r="HJ99" s="8"/>
      <c r="HK99" s="9"/>
      <c r="HL99" s="10"/>
      <c r="HM99" s="7"/>
      <c r="HN99" s="8"/>
      <c r="HO99" s="9"/>
      <c r="HP99" s="10"/>
      <c r="HQ99" s="7"/>
      <c r="HR99" s="8"/>
      <c r="HS99" s="9"/>
      <c r="HT99" s="10"/>
      <c r="HU99" s="7"/>
      <c r="HV99" s="8"/>
      <c r="HW99" s="9"/>
      <c r="HX99" s="10"/>
      <c r="HY99" s="7"/>
      <c r="HZ99" s="8"/>
      <c r="IA99" s="9"/>
      <c r="IB99" s="10"/>
      <c r="IC99" s="7"/>
      <c r="ID99" s="8"/>
      <c r="IE99" s="9"/>
      <c r="IF99" s="10"/>
      <c r="IG99" s="7"/>
      <c r="IH99" s="8"/>
      <c r="II99" s="9"/>
      <c r="IJ99" s="10"/>
      <c r="IK99" s="7"/>
      <c r="IL99" s="8"/>
      <c r="IM99" s="9"/>
      <c r="IN99" s="10"/>
      <c r="IO99" s="7"/>
      <c r="IP99" s="8"/>
      <c r="IQ99" s="9"/>
      <c r="IR99" s="10"/>
      <c r="IS99" s="7"/>
      <c r="IT99" s="8"/>
      <c r="IU99" s="9"/>
      <c r="IV99" s="10"/>
    </row>
    <row r="100" spans="1:256" ht="65.25" customHeight="1" thickBot="1">
      <c r="A100" s="206"/>
      <c r="B100" s="251"/>
      <c r="C100" s="238"/>
      <c r="D100" s="19" t="s">
        <v>230</v>
      </c>
      <c r="E100" s="29"/>
      <c r="F100" s="29"/>
      <c r="G100" s="92" t="s">
        <v>189</v>
      </c>
      <c r="H100" s="29"/>
      <c r="I100" s="7"/>
      <c r="J100" s="8"/>
      <c r="K100" s="9"/>
      <c r="L100" s="10"/>
      <c r="M100" s="7"/>
      <c r="N100" s="8"/>
      <c r="O100" s="9"/>
      <c r="P100" s="10"/>
      <c r="Q100" s="7"/>
      <c r="R100" s="8"/>
      <c r="S100" s="9"/>
      <c r="T100" s="10"/>
      <c r="U100" s="7"/>
      <c r="V100" s="8"/>
      <c r="W100" s="9"/>
      <c r="X100" s="10"/>
      <c r="Y100" s="7"/>
      <c r="Z100" s="8"/>
      <c r="AA100" s="9"/>
      <c r="AB100" s="10"/>
      <c r="AC100" s="7"/>
      <c r="AD100" s="8"/>
      <c r="AE100" s="9"/>
      <c r="AF100" s="10"/>
      <c r="AG100" s="7"/>
      <c r="AH100" s="8"/>
      <c r="AI100" s="9"/>
      <c r="AJ100" s="10"/>
      <c r="AK100" s="7"/>
      <c r="AL100" s="8"/>
      <c r="AM100" s="9"/>
      <c r="AN100" s="10"/>
      <c r="AO100" s="7"/>
      <c r="AP100" s="8"/>
      <c r="AQ100" s="9"/>
      <c r="AR100" s="10"/>
      <c r="AS100" s="7"/>
      <c r="AT100" s="8"/>
      <c r="AU100" s="9"/>
      <c r="AV100" s="10"/>
      <c r="AW100" s="7"/>
      <c r="AX100" s="8"/>
      <c r="AY100" s="9"/>
      <c r="AZ100" s="10"/>
      <c r="BA100" s="7"/>
      <c r="BB100" s="8"/>
      <c r="BC100" s="9"/>
      <c r="BD100" s="10"/>
      <c r="BE100" s="7"/>
      <c r="BF100" s="8"/>
      <c r="BG100" s="9"/>
      <c r="BH100" s="10"/>
      <c r="BI100" s="7"/>
      <c r="BJ100" s="8"/>
      <c r="BK100" s="9"/>
      <c r="BL100" s="10"/>
      <c r="BM100" s="7"/>
      <c r="BN100" s="8"/>
      <c r="BO100" s="9"/>
      <c r="BP100" s="10"/>
      <c r="BQ100" s="7"/>
      <c r="BR100" s="8"/>
      <c r="BS100" s="9"/>
      <c r="BT100" s="10"/>
      <c r="BU100" s="7"/>
      <c r="BV100" s="8"/>
      <c r="BW100" s="9"/>
      <c r="BX100" s="10"/>
      <c r="BY100" s="7"/>
      <c r="BZ100" s="8"/>
      <c r="CA100" s="9"/>
      <c r="CB100" s="10"/>
      <c r="CC100" s="7"/>
      <c r="CD100" s="8"/>
      <c r="CE100" s="9"/>
      <c r="CF100" s="10"/>
      <c r="CG100" s="7"/>
      <c r="CH100" s="8"/>
      <c r="CI100" s="9"/>
      <c r="CJ100" s="10"/>
      <c r="CK100" s="7"/>
      <c r="CL100" s="8"/>
      <c r="CM100" s="9"/>
      <c r="CN100" s="10"/>
      <c r="CO100" s="7"/>
      <c r="CP100" s="8"/>
      <c r="CQ100" s="9"/>
      <c r="CR100" s="10"/>
      <c r="CS100" s="7"/>
      <c r="CT100" s="8"/>
      <c r="CU100" s="9"/>
      <c r="CV100" s="10"/>
      <c r="CW100" s="7"/>
      <c r="CX100" s="8"/>
      <c r="CY100" s="9"/>
      <c r="CZ100" s="10"/>
      <c r="DA100" s="7"/>
      <c r="DB100" s="8"/>
      <c r="DC100" s="9"/>
      <c r="DD100" s="10"/>
      <c r="DE100" s="7"/>
      <c r="DF100" s="8"/>
      <c r="DG100" s="9"/>
      <c r="DH100" s="10"/>
      <c r="DI100" s="7"/>
      <c r="DJ100" s="8"/>
      <c r="DK100" s="9"/>
      <c r="DL100" s="10"/>
      <c r="DM100" s="7"/>
      <c r="DN100" s="8"/>
      <c r="DO100" s="9"/>
      <c r="DP100" s="10"/>
      <c r="DQ100" s="7"/>
      <c r="DR100" s="8"/>
      <c r="DS100" s="9"/>
      <c r="DT100" s="10"/>
      <c r="DU100" s="7"/>
      <c r="DV100" s="8"/>
      <c r="DW100" s="9"/>
      <c r="DX100" s="10"/>
      <c r="DY100" s="7"/>
      <c r="DZ100" s="8"/>
      <c r="EA100" s="9"/>
      <c r="EB100" s="10"/>
      <c r="EC100" s="7"/>
      <c r="ED100" s="8"/>
      <c r="EE100" s="9"/>
      <c r="EF100" s="10"/>
      <c r="EG100" s="7"/>
      <c r="EH100" s="8"/>
      <c r="EI100" s="9"/>
      <c r="EJ100" s="10"/>
      <c r="EK100" s="7"/>
      <c r="EL100" s="8"/>
      <c r="EM100" s="9"/>
      <c r="EN100" s="10"/>
      <c r="EO100" s="7"/>
      <c r="EP100" s="8"/>
      <c r="EQ100" s="9"/>
      <c r="ER100" s="10"/>
      <c r="ES100" s="7"/>
      <c r="ET100" s="8"/>
      <c r="EU100" s="9"/>
      <c r="EV100" s="10"/>
      <c r="EW100" s="7"/>
      <c r="EX100" s="8"/>
      <c r="EY100" s="9"/>
      <c r="EZ100" s="10"/>
      <c r="FA100" s="7"/>
      <c r="FB100" s="8"/>
      <c r="FC100" s="9"/>
      <c r="FD100" s="10"/>
      <c r="FE100" s="7"/>
      <c r="FF100" s="8"/>
      <c r="FG100" s="9"/>
      <c r="FH100" s="10"/>
      <c r="FI100" s="7"/>
      <c r="FJ100" s="8"/>
      <c r="FK100" s="9"/>
      <c r="FL100" s="10"/>
      <c r="FM100" s="7"/>
      <c r="FN100" s="8"/>
      <c r="FO100" s="9"/>
      <c r="FP100" s="10"/>
      <c r="FQ100" s="7"/>
      <c r="FR100" s="8"/>
      <c r="FS100" s="9"/>
      <c r="FT100" s="10"/>
      <c r="FU100" s="7"/>
      <c r="FV100" s="8"/>
      <c r="FW100" s="9"/>
      <c r="FX100" s="10"/>
      <c r="FY100" s="7"/>
      <c r="FZ100" s="8"/>
      <c r="GA100" s="9"/>
      <c r="GB100" s="10"/>
      <c r="GC100" s="7"/>
      <c r="GD100" s="8"/>
      <c r="GE100" s="9"/>
      <c r="GF100" s="10"/>
      <c r="GG100" s="7"/>
      <c r="GH100" s="8"/>
      <c r="GI100" s="9"/>
      <c r="GJ100" s="10"/>
      <c r="GK100" s="7"/>
      <c r="GL100" s="8"/>
      <c r="GM100" s="9"/>
      <c r="GN100" s="10"/>
      <c r="GO100" s="7"/>
      <c r="GP100" s="8"/>
      <c r="GQ100" s="9"/>
      <c r="GR100" s="10"/>
      <c r="GS100" s="7"/>
      <c r="GT100" s="8"/>
      <c r="GU100" s="9"/>
      <c r="GV100" s="10"/>
      <c r="GW100" s="7"/>
      <c r="GX100" s="8"/>
      <c r="GY100" s="9"/>
      <c r="GZ100" s="10"/>
      <c r="HA100" s="7"/>
      <c r="HB100" s="8"/>
      <c r="HC100" s="9"/>
      <c r="HD100" s="10"/>
      <c r="HE100" s="7"/>
      <c r="HF100" s="8"/>
      <c r="HG100" s="9"/>
      <c r="HH100" s="10"/>
      <c r="HI100" s="7"/>
      <c r="HJ100" s="8"/>
      <c r="HK100" s="9"/>
      <c r="HL100" s="10"/>
      <c r="HM100" s="7"/>
      <c r="HN100" s="8"/>
      <c r="HO100" s="9"/>
      <c r="HP100" s="10"/>
      <c r="HQ100" s="7"/>
      <c r="HR100" s="8"/>
      <c r="HS100" s="9"/>
      <c r="HT100" s="10"/>
      <c r="HU100" s="7"/>
      <c r="HV100" s="8"/>
      <c r="HW100" s="9"/>
      <c r="HX100" s="10"/>
      <c r="HY100" s="7"/>
      <c r="HZ100" s="8"/>
      <c r="IA100" s="9"/>
      <c r="IB100" s="10"/>
      <c r="IC100" s="7"/>
      <c r="ID100" s="8"/>
      <c r="IE100" s="9"/>
      <c r="IF100" s="10"/>
      <c r="IG100" s="7"/>
      <c r="IH100" s="8"/>
      <c r="II100" s="9"/>
      <c r="IJ100" s="10"/>
      <c r="IK100" s="7"/>
      <c r="IL100" s="8"/>
      <c r="IM100" s="9"/>
      <c r="IN100" s="10"/>
      <c r="IO100" s="7"/>
      <c r="IP100" s="8"/>
      <c r="IQ100" s="9"/>
      <c r="IR100" s="10"/>
      <c r="IS100" s="7"/>
      <c r="IT100" s="8"/>
      <c r="IU100" s="9"/>
      <c r="IV100" s="10"/>
    </row>
    <row r="101" spans="1:8" ht="62.25" customHeight="1" thickBot="1">
      <c r="A101" s="207"/>
      <c r="B101" s="252"/>
      <c r="C101" s="239"/>
      <c r="D101" s="51" t="s">
        <v>231</v>
      </c>
      <c r="E101" s="29"/>
      <c r="F101" s="29"/>
      <c r="G101" s="92" t="s">
        <v>189</v>
      </c>
      <c r="H101" s="29"/>
    </row>
    <row r="102" spans="1:8" ht="31.5" customHeight="1" thickBot="1">
      <c r="A102" s="164" t="s">
        <v>98</v>
      </c>
      <c r="B102" s="165"/>
      <c r="C102" s="165"/>
      <c r="D102" s="165"/>
      <c r="E102" s="165"/>
      <c r="F102" s="165"/>
      <c r="G102" s="165"/>
      <c r="H102" s="166"/>
    </row>
    <row r="103" spans="1:8" ht="38.25" customHeight="1" thickBot="1">
      <c r="A103" s="205" t="s">
        <v>15</v>
      </c>
      <c r="B103" s="250" t="s">
        <v>48</v>
      </c>
      <c r="C103" s="237">
        <v>600000</v>
      </c>
      <c r="D103" s="50" t="s">
        <v>162</v>
      </c>
      <c r="E103" s="29">
        <v>1</v>
      </c>
      <c r="F103" s="29">
        <v>15000</v>
      </c>
      <c r="G103" s="92" t="s">
        <v>189</v>
      </c>
      <c r="H103" s="29">
        <v>2012</v>
      </c>
    </row>
    <row r="104" spans="1:8" ht="57.75" customHeight="1" thickBot="1">
      <c r="A104" s="206"/>
      <c r="B104" s="251"/>
      <c r="C104" s="238"/>
      <c r="D104" s="76" t="s">
        <v>163</v>
      </c>
      <c r="E104" s="31">
        <v>1</v>
      </c>
      <c r="F104" s="31">
        <v>600000</v>
      </c>
      <c r="G104" s="83" t="s">
        <v>233</v>
      </c>
      <c r="H104" s="31" t="s">
        <v>232</v>
      </c>
    </row>
    <row r="105" spans="1:8" ht="34.5" customHeight="1">
      <c r="A105" s="347" t="s">
        <v>33</v>
      </c>
      <c r="B105" s="350" t="s">
        <v>48</v>
      </c>
      <c r="C105" s="350">
        <v>100000</v>
      </c>
      <c r="D105" s="365" t="s">
        <v>234</v>
      </c>
      <c r="E105" s="124">
        <v>4</v>
      </c>
      <c r="F105" s="353">
        <v>52220</v>
      </c>
      <c r="G105" s="354" t="s">
        <v>193</v>
      </c>
      <c r="H105" s="119" t="s">
        <v>175</v>
      </c>
    </row>
    <row r="106" spans="1:8" ht="41.25" customHeight="1">
      <c r="A106" s="348"/>
      <c r="B106" s="351"/>
      <c r="C106" s="351"/>
      <c r="D106" s="366"/>
      <c r="E106" s="125"/>
      <c r="F106" s="125"/>
      <c r="G106" s="117"/>
      <c r="H106" s="120"/>
    </row>
    <row r="107" spans="1:8" ht="24" customHeight="1" thickBot="1">
      <c r="A107" s="349"/>
      <c r="B107" s="352"/>
      <c r="C107" s="352"/>
      <c r="D107" s="367"/>
      <c r="E107" s="126"/>
      <c r="F107" s="126"/>
      <c r="G107" s="118"/>
      <c r="H107" s="121"/>
    </row>
    <row r="108" spans="1:8" ht="31.5" customHeight="1" thickBot="1">
      <c r="A108" s="361" t="s">
        <v>99</v>
      </c>
      <c r="B108" s="362"/>
      <c r="C108" s="362"/>
      <c r="D108" s="362"/>
      <c r="E108" s="362"/>
      <c r="F108" s="362"/>
      <c r="G108" s="362"/>
      <c r="H108" s="363"/>
    </row>
    <row r="109" spans="1:8" ht="30.75" thickBot="1">
      <c r="A109" s="3" t="s">
        <v>100</v>
      </c>
      <c r="B109" s="44" t="s">
        <v>48</v>
      </c>
      <c r="C109" s="29">
        <v>3000000</v>
      </c>
      <c r="D109" s="19" t="s">
        <v>234</v>
      </c>
      <c r="E109" s="29">
        <v>1</v>
      </c>
      <c r="F109" s="29">
        <v>4740000</v>
      </c>
      <c r="G109" s="29" t="s">
        <v>191</v>
      </c>
      <c r="H109" s="29">
        <v>2013</v>
      </c>
    </row>
    <row r="110" spans="1:8" ht="30.75" thickBot="1">
      <c r="A110" s="3" t="s">
        <v>19</v>
      </c>
      <c r="B110" s="44" t="s">
        <v>48</v>
      </c>
      <c r="C110" s="29">
        <v>1000000</v>
      </c>
      <c r="D110" s="19" t="s">
        <v>234</v>
      </c>
      <c r="E110" s="29">
        <v>1</v>
      </c>
      <c r="F110" s="29">
        <v>1490000</v>
      </c>
      <c r="G110" s="29" t="s">
        <v>191</v>
      </c>
      <c r="H110" s="29">
        <v>2013</v>
      </c>
    </row>
    <row r="111" spans="1:8" ht="30.75" thickBot="1">
      <c r="A111" s="3" t="s">
        <v>32</v>
      </c>
      <c r="B111" s="44" t="s">
        <v>48</v>
      </c>
      <c r="C111" s="29">
        <v>120000</v>
      </c>
      <c r="D111" s="53" t="s">
        <v>186</v>
      </c>
      <c r="E111" s="29"/>
      <c r="F111" s="29"/>
      <c r="G111" s="29" t="s">
        <v>239</v>
      </c>
      <c r="H111" s="29"/>
    </row>
    <row r="112" spans="1:8" ht="47.25" customHeight="1" thickBot="1">
      <c r="A112" s="170" t="s">
        <v>101</v>
      </c>
      <c r="B112" s="171"/>
      <c r="C112" s="171"/>
      <c r="D112" s="171"/>
      <c r="E112" s="171"/>
      <c r="F112" s="171"/>
      <c r="G112" s="171"/>
      <c r="H112" s="172"/>
    </row>
    <row r="113" spans="1:8" ht="31.5" customHeight="1">
      <c r="A113" s="205" t="s">
        <v>16</v>
      </c>
      <c r="B113" s="135" t="s">
        <v>48</v>
      </c>
      <c r="C113" s="135">
        <v>1000000</v>
      </c>
      <c r="D113" s="358" t="s">
        <v>186</v>
      </c>
      <c r="E113" s="135"/>
      <c r="F113" s="135"/>
      <c r="G113" s="134" t="s">
        <v>236</v>
      </c>
      <c r="H113" s="135"/>
    </row>
    <row r="114" spans="1:8" ht="32.25" customHeight="1">
      <c r="A114" s="206"/>
      <c r="B114" s="136"/>
      <c r="C114" s="136"/>
      <c r="D114" s="359"/>
      <c r="E114" s="136"/>
      <c r="F114" s="136"/>
      <c r="G114" s="129"/>
      <c r="H114" s="136"/>
    </row>
    <row r="115" spans="1:8" ht="15" thickBot="1">
      <c r="A115" s="207"/>
      <c r="B115" s="137"/>
      <c r="C115" s="137"/>
      <c r="D115" s="360"/>
      <c r="E115" s="137"/>
      <c r="F115" s="137"/>
      <c r="G115" s="130"/>
      <c r="H115" s="137"/>
    </row>
    <row r="116" spans="1:8" ht="69" customHeight="1" thickBot="1">
      <c r="A116" s="24" t="s">
        <v>30</v>
      </c>
      <c r="B116" s="46" t="s">
        <v>48</v>
      </c>
      <c r="C116" s="31">
        <v>200000</v>
      </c>
      <c r="D116" s="58" t="s">
        <v>237</v>
      </c>
      <c r="E116" s="31"/>
      <c r="F116" s="31"/>
      <c r="G116" s="83" t="s">
        <v>238</v>
      </c>
      <c r="H116" s="31"/>
    </row>
    <row r="117" spans="1:8" ht="32.25" customHeight="1">
      <c r="A117" s="335" t="s">
        <v>31</v>
      </c>
      <c r="B117" s="115" t="s">
        <v>48</v>
      </c>
      <c r="C117" s="115">
        <v>120000</v>
      </c>
      <c r="D117" s="199" t="s">
        <v>234</v>
      </c>
      <c r="E117" s="124">
        <v>6</v>
      </c>
      <c r="F117" s="124">
        <v>3319</v>
      </c>
      <c r="G117" s="124" t="s">
        <v>239</v>
      </c>
      <c r="H117" s="119" t="s">
        <v>203</v>
      </c>
    </row>
    <row r="118" spans="1:8" ht="34.5" customHeight="1" thickBot="1">
      <c r="A118" s="337"/>
      <c r="B118" s="96"/>
      <c r="C118" s="96"/>
      <c r="D118" s="201"/>
      <c r="E118" s="126"/>
      <c r="F118" s="126"/>
      <c r="G118" s="126"/>
      <c r="H118" s="121"/>
    </row>
    <row r="119" spans="1:8" ht="68.25" customHeight="1" thickBot="1">
      <c r="A119" s="69" t="s">
        <v>17</v>
      </c>
      <c r="B119" s="77" t="s">
        <v>48</v>
      </c>
      <c r="C119" s="33">
        <v>350000</v>
      </c>
      <c r="D119" s="57" t="s">
        <v>234</v>
      </c>
      <c r="E119" s="33">
        <v>2</v>
      </c>
      <c r="F119" s="33">
        <v>183000</v>
      </c>
      <c r="G119" s="93" t="s">
        <v>236</v>
      </c>
      <c r="H119" s="33">
        <v>2011</v>
      </c>
    </row>
    <row r="120" spans="1:8" ht="67.5" customHeight="1" thickBot="1">
      <c r="A120" s="14" t="s">
        <v>102</v>
      </c>
      <c r="B120" s="44" t="s">
        <v>48</v>
      </c>
      <c r="C120" s="29">
        <v>2100000</v>
      </c>
      <c r="D120" s="23" t="s">
        <v>234</v>
      </c>
      <c r="E120" s="29"/>
      <c r="F120" s="29"/>
      <c r="G120" s="92" t="s">
        <v>235</v>
      </c>
      <c r="H120" s="29"/>
    </row>
    <row r="121" spans="1:8" ht="31.5" customHeight="1">
      <c r="A121" s="167" t="s">
        <v>103</v>
      </c>
      <c r="B121" s="168"/>
      <c r="C121" s="168"/>
      <c r="D121" s="168"/>
      <c r="E121" s="168"/>
      <c r="F121" s="168"/>
      <c r="G121" s="168"/>
      <c r="H121" s="169"/>
    </row>
    <row r="122" spans="1:8" ht="47.25" customHeight="1" thickBot="1">
      <c r="A122" s="170" t="s">
        <v>104</v>
      </c>
      <c r="B122" s="171"/>
      <c r="C122" s="171"/>
      <c r="D122" s="171"/>
      <c r="E122" s="171"/>
      <c r="F122" s="171"/>
      <c r="G122" s="171"/>
      <c r="H122" s="172"/>
    </row>
    <row r="123" spans="1:8" ht="36.75" customHeight="1">
      <c r="A123" s="205" t="s">
        <v>105</v>
      </c>
      <c r="B123" s="298" t="s">
        <v>48</v>
      </c>
      <c r="C123" s="176">
        <v>15000</v>
      </c>
      <c r="D123" s="300" t="s">
        <v>240</v>
      </c>
      <c r="E123" s="135">
        <v>3</v>
      </c>
      <c r="F123" s="135"/>
      <c r="G123" s="134" t="s">
        <v>241</v>
      </c>
      <c r="H123" s="144" t="s">
        <v>175</v>
      </c>
    </row>
    <row r="124" spans="1:8" ht="30.75" customHeight="1">
      <c r="A124" s="206"/>
      <c r="B124" s="299"/>
      <c r="C124" s="208"/>
      <c r="D124" s="301"/>
      <c r="E124" s="136"/>
      <c r="F124" s="136"/>
      <c r="G124" s="129"/>
      <c r="H124" s="145"/>
    </row>
    <row r="125" spans="1:8" ht="30" customHeight="1" thickBot="1">
      <c r="A125" s="207"/>
      <c r="B125" s="299"/>
      <c r="C125" s="208"/>
      <c r="D125" s="301"/>
      <c r="E125" s="137"/>
      <c r="F125" s="137"/>
      <c r="G125" s="130"/>
      <c r="H125" s="146"/>
    </row>
    <row r="126" spans="1:8" ht="32.25" customHeight="1">
      <c r="A126" s="205" t="s">
        <v>38</v>
      </c>
      <c r="B126" s="298" t="s">
        <v>48</v>
      </c>
      <c r="C126" s="176">
        <v>10000</v>
      </c>
      <c r="D126" s="147" t="s">
        <v>242</v>
      </c>
      <c r="E126" s="135">
        <v>20</v>
      </c>
      <c r="F126" s="135">
        <v>1400</v>
      </c>
      <c r="G126" s="135" t="s">
        <v>239</v>
      </c>
      <c r="H126" s="144" t="s">
        <v>175</v>
      </c>
    </row>
    <row r="127" spans="1:8" ht="24" customHeight="1">
      <c r="A127" s="206"/>
      <c r="B127" s="299"/>
      <c r="C127" s="208"/>
      <c r="D127" s="148"/>
      <c r="E127" s="136"/>
      <c r="F127" s="136"/>
      <c r="G127" s="136"/>
      <c r="H127" s="145"/>
    </row>
    <row r="128" spans="1:8" ht="46.5" customHeight="1" thickBot="1">
      <c r="A128" s="207"/>
      <c r="B128" s="302"/>
      <c r="C128" s="177"/>
      <c r="D128" s="149"/>
      <c r="E128" s="137"/>
      <c r="F128" s="137"/>
      <c r="G128" s="137"/>
      <c r="H128" s="146"/>
    </row>
    <row r="129" spans="1:8" ht="63" customHeight="1" thickBot="1">
      <c r="A129" s="270" t="s">
        <v>106</v>
      </c>
      <c r="B129" s="271"/>
      <c r="C129" s="271"/>
      <c r="D129" s="271"/>
      <c r="E129" s="271"/>
      <c r="F129" s="271"/>
      <c r="G129" s="271"/>
      <c r="H129" s="272"/>
    </row>
    <row r="130" spans="1:8" ht="79.5" customHeight="1" thickBot="1">
      <c r="A130" s="14" t="s">
        <v>28</v>
      </c>
      <c r="B130" s="41" t="s">
        <v>48</v>
      </c>
      <c r="C130" s="25">
        <v>250000</v>
      </c>
      <c r="D130" s="23" t="s">
        <v>243</v>
      </c>
      <c r="E130" s="29"/>
      <c r="F130" s="29"/>
      <c r="G130" s="92" t="s">
        <v>193</v>
      </c>
      <c r="H130" s="30"/>
    </row>
    <row r="131" spans="1:8" ht="106.5" customHeight="1" thickBot="1">
      <c r="A131" s="73" t="s">
        <v>107</v>
      </c>
      <c r="B131" s="74" t="s">
        <v>48</v>
      </c>
      <c r="C131" s="16">
        <v>40000</v>
      </c>
      <c r="D131" s="22" t="s">
        <v>244</v>
      </c>
      <c r="E131" s="98"/>
      <c r="F131" s="98"/>
      <c r="G131" s="99" t="s">
        <v>193</v>
      </c>
      <c r="H131" s="98"/>
    </row>
    <row r="132" spans="1:8" ht="45" customHeight="1">
      <c r="A132" s="335" t="s">
        <v>29</v>
      </c>
      <c r="B132" s="338" t="s">
        <v>48</v>
      </c>
      <c r="C132" s="355">
        <v>280000</v>
      </c>
      <c r="D132" s="341" t="s">
        <v>234</v>
      </c>
      <c r="E132" s="124">
        <v>4</v>
      </c>
      <c r="F132" s="124">
        <v>73382.69</v>
      </c>
      <c r="G132" s="127" t="s">
        <v>245</v>
      </c>
      <c r="H132" s="119" t="s">
        <v>175</v>
      </c>
    </row>
    <row r="133" spans="1:8" ht="30" customHeight="1">
      <c r="A133" s="336"/>
      <c r="B133" s="339"/>
      <c r="C133" s="356"/>
      <c r="D133" s="342"/>
      <c r="E133" s="125"/>
      <c r="F133" s="125"/>
      <c r="G133" s="117"/>
      <c r="H133" s="120"/>
    </row>
    <row r="134" spans="1:8" ht="24.75" customHeight="1" hidden="1">
      <c r="A134" s="336"/>
      <c r="B134" s="339"/>
      <c r="C134" s="356"/>
      <c r="D134" s="342"/>
      <c r="E134" s="125"/>
      <c r="F134" s="125"/>
      <c r="G134" s="117"/>
      <c r="H134" s="120"/>
    </row>
    <row r="135" spans="1:8" ht="39" customHeight="1" thickBot="1">
      <c r="A135" s="337"/>
      <c r="B135" s="340"/>
      <c r="C135" s="357"/>
      <c r="D135" s="343"/>
      <c r="E135" s="126"/>
      <c r="F135" s="126"/>
      <c r="G135" s="118"/>
      <c r="H135" s="121"/>
    </row>
    <row r="136" spans="1:8" ht="31.5" customHeight="1" thickBot="1">
      <c r="A136" s="220" t="s">
        <v>108</v>
      </c>
      <c r="B136" s="221"/>
      <c r="C136" s="221"/>
      <c r="D136" s="221"/>
      <c r="E136" s="221"/>
      <c r="F136" s="221"/>
      <c r="G136" s="221"/>
      <c r="H136" s="222"/>
    </row>
    <row r="137" spans="1:8" ht="46.5" customHeight="1" thickBot="1">
      <c r="A137" s="13" t="s">
        <v>18</v>
      </c>
      <c r="B137" s="46" t="s">
        <v>48</v>
      </c>
      <c r="C137" s="31">
        <v>30000</v>
      </c>
      <c r="D137" s="60" t="s">
        <v>164</v>
      </c>
      <c r="E137" s="31"/>
      <c r="F137" s="31"/>
      <c r="G137" s="31" t="s">
        <v>239</v>
      </c>
      <c r="H137" s="75"/>
    </row>
    <row r="138" spans="1:8" ht="18.75" customHeight="1">
      <c r="A138" s="205" t="s">
        <v>26</v>
      </c>
      <c r="B138" s="333" t="s">
        <v>48</v>
      </c>
      <c r="C138" s="135">
        <v>140000</v>
      </c>
      <c r="D138" s="313" t="s">
        <v>165</v>
      </c>
      <c r="E138" s="135">
        <v>4</v>
      </c>
      <c r="F138" s="135">
        <v>300</v>
      </c>
      <c r="G138" s="134" t="s">
        <v>246</v>
      </c>
      <c r="H138" s="144" t="s">
        <v>175</v>
      </c>
    </row>
    <row r="139" spans="1:8" ht="15.75" customHeight="1">
      <c r="A139" s="206"/>
      <c r="B139" s="334"/>
      <c r="C139" s="136"/>
      <c r="D139" s="314"/>
      <c r="E139" s="136"/>
      <c r="F139" s="136"/>
      <c r="G139" s="129"/>
      <c r="H139" s="145"/>
    </row>
    <row r="140" spans="1:8" ht="16.5" customHeight="1" thickBot="1">
      <c r="A140" s="206"/>
      <c r="B140" s="334"/>
      <c r="C140" s="136"/>
      <c r="D140" s="314"/>
      <c r="E140" s="137"/>
      <c r="F140" s="137"/>
      <c r="G140" s="130"/>
      <c r="H140" s="146"/>
    </row>
    <row r="141" spans="1:8" ht="24" customHeight="1">
      <c r="A141" s="205" t="s">
        <v>27</v>
      </c>
      <c r="B141" s="209" t="s">
        <v>48</v>
      </c>
      <c r="C141" s="176">
        <v>10000</v>
      </c>
      <c r="D141" s="234" t="s">
        <v>265</v>
      </c>
      <c r="E141" s="135">
        <v>106</v>
      </c>
      <c r="F141" s="135"/>
      <c r="G141" s="134" t="s">
        <v>266</v>
      </c>
      <c r="H141" s="144" t="s">
        <v>175</v>
      </c>
    </row>
    <row r="142" spans="1:8" ht="14.25">
      <c r="A142" s="206"/>
      <c r="B142" s="210"/>
      <c r="C142" s="208"/>
      <c r="D142" s="235"/>
      <c r="E142" s="136"/>
      <c r="F142" s="136"/>
      <c r="G142" s="129"/>
      <c r="H142" s="145"/>
    </row>
    <row r="143" spans="1:8" ht="24" customHeight="1" thickBot="1">
      <c r="A143" s="207"/>
      <c r="B143" s="256"/>
      <c r="C143" s="177"/>
      <c r="D143" s="236"/>
      <c r="E143" s="137"/>
      <c r="F143" s="137"/>
      <c r="G143" s="130"/>
      <c r="H143" s="146"/>
    </row>
    <row r="144" spans="1:8" ht="50.25" customHeight="1" thickBot="1">
      <c r="A144" s="69" t="s">
        <v>34</v>
      </c>
      <c r="B144" s="47" t="s">
        <v>48</v>
      </c>
      <c r="C144" s="27">
        <v>10000</v>
      </c>
      <c r="D144" s="57" t="s">
        <v>186</v>
      </c>
      <c r="E144" s="33"/>
      <c r="F144" s="33"/>
      <c r="G144" s="33" t="s">
        <v>239</v>
      </c>
      <c r="H144" s="37"/>
    </row>
    <row r="145" spans="1:8" ht="17.25" customHeight="1">
      <c r="A145" s="205" t="s">
        <v>35</v>
      </c>
      <c r="B145" s="182" t="s">
        <v>48</v>
      </c>
      <c r="C145" s="176">
        <v>100000</v>
      </c>
      <c r="D145" s="147" t="s">
        <v>186</v>
      </c>
      <c r="E145" s="134">
        <v>19</v>
      </c>
      <c r="F145" s="141">
        <v>75000</v>
      </c>
      <c r="G145" s="141" t="s">
        <v>246</v>
      </c>
      <c r="H145" s="131" t="s">
        <v>175</v>
      </c>
    </row>
    <row r="146" spans="1:8" ht="15.75" customHeight="1">
      <c r="A146" s="206"/>
      <c r="B146" s="255"/>
      <c r="C146" s="208"/>
      <c r="D146" s="148"/>
      <c r="E146" s="129"/>
      <c r="F146" s="142"/>
      <c r="G146" s="142"/>
      <c r="H146" s="132"/>
    </row>
    <row r="147" spans="1:8" ht="24" customHeight="1">
      <c r="A147" s="206"/>
      <c r="B147" s="255"/>
      <c r="C147" s="208"/>
      <c r="D147" s="148"/>
      <c r="E147" s="129"/>
      <c r="F147" s="142"/>
      <c r="G147" s="142"/>
      <c r="H147" s="132"/>
    </row>
    <row r="148" spans="1:8" ht="36" customHeight="1" thickBot="1">
      <c r="A148" s="207"/>
      <c r="B148" s="183"/>
      <c r="C148" s="177"/>
      <c r="D148" s="149"/>
      <c r="E148" s="130"/>
      <c r="F148" s="143"/>
      <c r="G148" s="143"/>
      <c r="H148" s="133"/>
    </row>
    <row r="149" spans="1:8" ht="31.5" customHeight="1">
      <c r="A149" s="167" t="s">
        <v>109</v>
      </c>
      <c r="B149" s="168"/>
      <c r="C149" s="168"/>
      <c r="D149" s="168"/>
      <c r="E149" s="168"/>
      <c r="F149" s="168"/>
      <c r="G149" s="168"/>
      <c r="H149" s="169"/>
    </row>
    <row r="150" spans="1:8" ht="47.25" customHeight="1" thickBot="1">
      <c r="A150" s="217" t="s">
        <v>110</v>
      </c>
      <c r="B150" s="218"/>
      <c r="C150" s="218"/>
      <c r="D150" s="218"/>
      <c r="E150" s="218"/>
      <c r="F150" s="218"/>
      <c r="G150" s="218"/>
      <c r="H150" s="219"/>
    </row>
    <row r="151" spans="1:8" ht="31.5" customHeight="1">
      <c r="A151" s="205" t="s">
        <v>39</v>
      </c>
      <c r="B151" s="182" t="s">
        <v>48</v>
      </c>
      <c r="C151" s="176">
        <v>380000</v>
      </c>
      <c r="D151" s="313" t="s">
        <v>264</v>
      </c>
      <c r="E151" s="135">
        <v>10</v>
      </c>
      <c r="F151" s="138">
        <v>189615</v>
      </c>
      <c r="G151" s="141" t="s">
        <v>193</v>
      </c>
      <c r="H151" s="144" t="s">
        <v>175</v>
      </c>
    </row>
    <row r="152" spans="1:8" ht="21" customHeight="1">
      <c r="A152" s="206"/>
      <c r="B152" s="255"/>
      <c r="C152" s="208"/>
      <c r="D152" s="314"/>
      <c r="E152" s="136"/>
      <c r="F152" s="139"/>
      <c r="G152" s="142"/>
      <c r="H152" s="145"/>
    </row>
    <row r="153" spans="1:8" ht="30" customHeight="1" thickBot="1">
      <c r="A153" s="206"/>
      <c r="B153" s="255"/>
      <c r="C153" s="208"/>
      <c r="D153" s="314"/>
      <c r="E153" s="137"/>
      <c r="F153" s="140"/>
      <c r="G153" s="143"/>
      <c r="H153" s="146"/>
    </row>
    <row r="154" spans="1:8" ht="30" customHeight="1">
      <c r="A154" s="205" t="s">
        <v>40</v>
      </c>
      <c r="B154" s="182" t="s">
        <v>48</v>
      </c>
      <c r="C154" s="176">
        <v>25000</v>
      </c>
      <c r="D154" s="324" t="s">
        <v>263</v>
      </c>
      <c r="E154" s="135"/>
      <c r="F154" s="135"/>
      <c r="G154" s="134" t="s">
        <v>189</v>
      </c>
      <c r="H154" s="144"/>
    </row>
    <row r="155" spans="1:8" ht="30" customHeight="1">
      <c r="A155" s="206"/>
      <c r="B155" s="255"/>
      <c r="C155" s="208"/>
      <c r="D155" s="325"/>
      <c r="E155" s="136"/>
      <c r="F155" s="136"/>
      <c r="G155" s="129"/>
      <c r="H155" s="145"/>
    </row>
    <row r="156" spans="1:8" ht="8.25" customHeight="1" thickBot="1">
      <c r="A156" s="206"/>
      <c r="B156" s="255"/>
      <c r="C156" s="208"/>
      <c r="D156" s="326"/>
      <c r="E156" s="136"/>
      <c r="F156" s="136"/>
      <c r="G156" s="130"/>
      <c r="H156" s="145"/>
    </row>
    <row r="157" spans="1:8" ht="34.5" customHeight="1">
      <c r="A157" s="205" t="s">
        <v>41</v>
      </c>
      <c r="B157" s="209" t="s">
        <v>48</v>
      </c>
      <c r="C157" s="176">
        <v>30000</v>
      </c>
      <c r="D157" s="134" t="s">
        <v>261</v>
      </c>
      <c r="E157" s="135">
        <v>3</v>
      </c>
      <c r="F157" s="138">
        <v>193812</v>
      </c>
      <c r="G157" s="138" t="s">
        <v>262</v>
      </c>
      <c r="H157" s="144" t="s">
        <v>175</v>
      </c>
    </row>
    <row r="158" spans="1:8" ht="33" customHeight="1">
      <c r="A158" s="206"/>
      <c r="B158" s="210"/>
      <c r="C158" s="208"/>
      <c r="D158" s="129"/>
      <c r="E158" s="136"/>
      <c r="F158" s="139"/>
      <c r="G158" s="139"/>
      <c r="H158" s="145"/>
    </row>
    <row r="159" spans="1:8" ht="34.5" customHeight="1" thickBot="1">
      <c r="A159" s="207"/>
      <c r="B159" s="210"/>
      <c r="C159" s="208"/>
      <c r="D159" s="129"/>
      <c r="E159" s="137"/>
      <c r="F159" s="140"/>
      <c r="G159" s="140"/>
      <c r="H159" s="306"/>
    </row>
    <row r="160" spans="1:8" ht="93" customHeight="1" thickBot="1">
      <c r="A160" s="14" t="s">
        <v>111</v>
      </c>
      <c r="B160" s="41" t="s">
        <v>48</v>
      </c>
      <c r="C160" s="16">
        <v>30000</v>
      </c>
      <c r="D160" s="23" t="s">
        <v>177</v>
      </c>
      <c r="E160" s="29">
        <v>1</v>
      </c>
      <c r="F160" s="29">
        <v>0</v>
      </c>
      <c r="G160" s="29">
        <v>0</v>
      </c>
      <c r="H160" s="35">
        <v>2012</v>
      </c>
    </row>
    <row r="161" spans="1:8" ht="63" customHeight="1">
      <c r="A161" s="167" t="s">
        <v>112</v>
      </c>
      <c r="B161" s="168"/>
      <c r="C161" s="168"/>
      <c r="D161" s="168"/>
      <c r="E161" s="168"/>
      <c r="F161" s="168"/>
      <c r="G161" s="168"/>
      <c r="H161" s="169"/>
    </row>
    <row r="162" spans="1:8" ht="50.25" customHeight="1" thickBot="1">
      <c r="A162" s="217" t="s">
        <v>113</v>
      </c>
      <c r="B162" s="218"/>
      <c r="C162" s="218"/>
      <c r="D162" s="218"/>
      <c r="E162" s="218"/>
      <c r="F162" s="218"/>
      <c r="G162" s="218"/>
      <c r="H162" s="219"/>
    </row>
    <row r="163" spans="1:8" ht="49.5" customHeight="1" thickBot="1">
      <c r="A163" s="14" t="s">
        <v>20</v>
      </c>
      <c r="B163" s="48" t="s">
        <v>48</v>
      </c>
      <c r="C163" s="16">
        <v>400000</v>
      </c>
      <c r="D163" s="23" t="s">
        <v>186</v>
      </c>
      <c r="E163" s="29">
        <v>1</v>
      </c>
      <c r="F163" s="32">
        <v>15000</v>
      </c>
      <c r="G163" s="107" t="s">
        <v>246</v>
      </c>
      <c r="H163" s="30">
        <v>2013</v>
      </c>
    </row>
    <row r="164" spans="1:8" ht="60.75" thickBot="1">
      <c r="A164" s="13" t="s">
        <v>114</v>
      </c>
      <c r="B164" s="45" t="s">
        <v>48</v>
      </c>
      <c r="C164" s="15">
        <v>3000000</v>
      </c>
      <c r="D164" s="52" t="s">
        <v>170</v>
      </c>
      <c r="E164" s="31"/>
      <c r="F164" s="83"/>
      <c r="G164" s="83" t="s">
        <v>245</v>
      </c>
      <c r="H164" s="63"/>
    </row>
    <row r="165" spans="1:8" ht="30.75" customHeight="1">
      <c r="A165" s="205" t="s">
        <v>21</v>
      </c>
      <c r="B165" s="176" t="s">
        <v>48</v>
      </c>
      <c r="C165" s="176">
        <v>800000</v>
      </c>
      <c r="D165" s="147" t="s">
        <v>260</v>
      </c>
      <c r="E165" s="135">
        <v>2</v>
      </c>
      <c r="F165" s="138">
        <v>10000</v>
      </c>
      <c r="G165" s="134" t="s">
        <v>246</v>
      </c>
      <c r="H165" s="144" t="s">
        <v>203</v>
      </c>
    </row>
    <row r="166" spans="1:8" ht="29.25" customHeight="1">
      <c r="A166" s="206"/>
      <c r="B166" s="208"/>
      <c r="C166" s="208"/>
      <c r="D166" s="148"/>
      <c r="E166" s="136"/>
      <c r="F166" s="139"/>
      <c r="G166" s="129"/>
      <c r="H166" s="145"/>
    </row>
    <row r="167" spans="1:8" ht="39.75" customHeight="1" thickBot="1">
      <c r="A167" s="207"/>
      <c r="B167" s="177"/>
      <c r="C167" s="177"/>
      <c r="D167" s="149"/>
      <c r="E167" s="137"/>
      <c r="F167" s="140"/>
      <c r="G167" s="130"/>
      <c r="H167" s="146"/>
    </row>
    <row r="168" spans="1:8" ht="31.5" customHeight="1" thickBot="1">
      <c r="A168" s="161" t="s">
        <v>115</v>
      </c>
      <c r="B168" s="162"/>
      <c r="C168" s="162"/>
      <c r="D168" s="162"/>
      <c r="E168" s="162"/>
      <c r="F168" s="162"/>
      <c r="G168" s="162"/>
      <c r="H168" s="163"/>
    </row>
    <row r="169" spans="1:8" ht="31.5" customHeight="1">
      <c r="A169" s="344" t="s">
        <v>36</v>
      </c>
      <c r="B169" s="176" t="s">
        <v>48</v>
      </c>
      <c r="C169" s="176">
        <v>80000</v>
      </c>
      <c r="D169" s="147" t="s">
        <v>259</v>
      </c>
      <c r="E169" s="135">
        <v>4</v>
      </c>
      <c r="F169" s="135">
        <v>30000</v>
      </c>
      <c r="G169" s="134" t="s">
        <v>246</v>
      </c>
      <c r="H169" s="144" t="s">
        <v>175</v>
      </c>
    </row>
    <row r="170" spans="1:8" ht="31.5" customHeight="1">
      <c r="A170" s="345"/>
      <c r="B170" s="208"/>
      <c r="C170" s="208"/>
      <c r="D170" s="148"/>
      <c r="E170" s="136"/>
      <c r="F170" s="136"/>
      <c r="G170" s="129"/>
      <c r="H170" s="145"/>
    </row>
    <row r="171" spans="1:8" ht="33.75" customHeight="1" thickBot="1">
      <c r="A171" s="346"/>
      <c r="B171" s="177"/>
      <c r="C171" s="177"/>
      <c r="D171" s="149"/>
      <c r="E171" s="137"/>
      <c r="F171" s="137"/>
      <c r="G171" s="130"/>
      <c r="H171" s="146"/>
    </row>
    <row r="172" spans="1:8" ht="47.25" customHeight="1" thickBot="1">
      <c r="A172" s="161" t="s">
        <v>116</v>
      </c>
      <c r="B172" s="162"/>
      <c r="C172" s="162"/>
      <c r="D172" s="162"/>
      <c r="E172" s="162"/>
      <c r="F172" s="162"/>
      <c r="G172" s="162"/>
      <c r="H172" s="163"/>
    </row>
    <row r="173" spans="1:8" ht="47.25" customHeight="1">
      <c r="A173" s="205" t="s">
        <v>37</v>
      </c>
      <c r="B173" s="209" t="s">
        <v>48</v>
      </c>
      <c r="C173" s="176">
        <v>90000</v>
      </c>
      <c r="D173" s="147" t="s">
        <v>255</v>
      </c>
      <c r="E173" s="135">
        <v>16</v>
      </c>
      <c r="F173" s="135">
        <v>14250</v>
      </c>
      <c r="G173" s="134" t="s">
        <v>246</v>
      </c>
      <c r="H173" s="144" t="s">
        <v>175</v>
      </c>
    </row>
    <row r="174" spans="1:8" ht="48.75" customHeight="1">
      <c r="A174" s="206"/>
      <c r="B174" s="210"/>
      <c r="C174" s="208"/>
      <c r="D174" s="148"/>
      <c r="E174" s="136"/>
      <c r="F174" s="136"/>
      <c r="G174" s="129"/>
      <c r="H174" s="145"/>
    </row>
    <row r="175" spans="1:8" ht="32.25" customHeight="1" thickBot="1">
      <c r="A175" s="207"/>
      <c r="B175" s="256"/>
      <c r="C175" s="177"/>
      <c r="D175" s="149"/>
      <c r="E175" s="137"/>
      <c r="F175" s="137"/>
      <c r="G175" s="130"/>
      <c r="H175" s="146"/>
    </row>
    <row r="176" spans="1:8" ht="42" customHeight="1">
      <c r="A176" s="214" t="s">
        <v>117</v>
      </c>
      <c r="B176" s="215"/>
      <c r="C176" s="215"/>
      <c r="D176" s="215"/>
      <c r="E176" s="215"/>
      <c r="F176" s="215"/>
      <c r="G176" s="215"/>
      <c r="H176" s="216"/>
    </row>
    <row r="177" spans="1:8" ht="71.25" customHeight="1" thickBot="1">
      <c r="A177" s="217" t="s">
        <v>118</v>
      </c>
      <c r="B177" s="218"/>
      <c r="C177" s="218"/>
      <c r="D177" s="218"/>
      <c r="E177" s="218"/>
      <c r="F177" s="218"/>
      <c r="G177" s="218"/>
      <c r="H177" s="219"/>
    </row>
    <row r="178" spans="1:8" ht="66" customHeight="1" thickBot="1">
      <c r="A178" s="14" t="s">
        <v>22</v>
      </c>
      <c r="B178" s="48" t="s">
        <v>48</v>
      </c>
      <c r="C178" s="16">
        <v>2000000</v>
      </c>
      <c r="D178" s="23" t="s">
        <v>166</v>
      </c>
      <c r="E178" s="26" t="s">
        <v>176</v>
      </c>
      <c r="F178" s="29">
        <v>15000</v>
      </c>
      <c r="G178" s="92" t="s">
        <v>194</v>
      </c>
      <c r="H178" s="29">
        <v>2012</v>
      </c>
    </row>
    <row r="179" spans="1:8" ht="44.25" customHeight="1" thickBot="1">
      <c r="A179" s="14" t="s">
        <v>23</v>
      </c>
      <c r="B179" s="48" t="s">
        <v>48</v>
      </c>
      <c r="C179" s="16">
        <v>60000</v>
      </c>
      <c r="D179" s="23" t="s">
        <v>186</v>
      </c>
      <c r="E179" s="29">
        <v>14</v>
      </c>
      <c r="F179" s="29">
        <v>40000</v>
      </c>
      <c r="G179" s="92" t="s">
        <v>189</v>
      </c>
      <c r="H179" s="29" t="s">
        <v>175</v>
      </c>
    </row>
    <row r="180" spans="1:8" ht="21" thickBot="1">
      <c r="A180" s="220" t="s">
        <v>119</v>
      </c>
      <c r="B180" s="221"/>
      <c r="C180" s="221"/>
      <c r="D180" s="221"/>
      <c r="E180" s="221"/>
      <c r="F180" s="221"/>
      <c r="G180" s="221"/>
      <c r="H180" s="222"/>
    </row>
    <row r="181" spans="1:8" ht="60.75" thickBot="1">
      <c r="A181" s="14" t="s">
        <v>120</v>
      </c>
      <c r="B181" s="41" t="s">
        <v>48</v>
      </c>
      <c r="C181" s="16">
        <v>150000</v>
      </c>
      <c r="D181" s="22" t="s">
        <v>167</v>
      </c>
      <c r="E181" s="29">
        <v>1</v>
      </c>
      <c r="F181" s="29">
        <v>15000</v>
      </c>
      <c r="G181" s="92" t="s">
        <v>188</v>
      </c>
      <c r="H181" s="29" t="s">
        <v>175</v>
      </c>
    </row>
    <row r="182" spans="1:8" ht="60" customHeight="1" thickBot="1">
      <c r="A182" s="108" t="s">
        <v>121</v>
      </c>
      <c r="B182" s="109" t="s">
        <v>48</v>
      </c>
      <c r="C182" s="110">
        <v>1000</v>
      </c>
      <c r="D182" s="106" t="s">
        <v>186</v>
      </c>
      <c r="E182" s="105"/>
      <c r="F182" s="105"/>
      <c r="G182" s="111" t="s">
        <v>189</v>
      </c>
      <c r="H182" s="105"/>
    </row>
    <row r="183" spans="1:8" ht="54.75" customHeight="1" thickBot="1">
      <c r="A183" s="36" t="s">
        <v>122</v>
      </c>
      <c r="B183" s="40" t="s">
        <v>48</v>
      </c>
      <c r="C183" s="15">
        <v>4000</v>
      </c>
      <c r="D183" s="58" t="s">
        <v>186</v>
      </c>
      <c r="E183" s="104">
        <v>7</v>
      </c>
      <c r="F183" s="31"/>
      <c r="G183" s="83" t="s">
        <v>189</v>
      </c>
      <c r="H183" s="31"/>
    </row>
    <row r="184" spans="1:8" ht="27" customHeight="1">
      <c r="A184" s="180" t="s">
        <v>123</v>
      </c>
      <c r="B184" s="182" t="s">
        <v>48</v>
      </c>
      <c r="C184" s="176">
        <v>180000</v>
      </c>
      <c r="D184" s="313" t="s">
        <v>168</v>
      </c>
      <c r="E184" s="135">
        <v>21</v>
      </c>
      <c r="F184" s="135">
        <v>108000</v>
      </c>
      <c r="G184" s="134" t="s">
        <v>189</v>
      </c>
      <c r="H184" s="144" t="s">
        <v>175</v>
      </c>
    </row>
    <row r="185" spans="1:8" ht="20.25" customHeight="1">
      <c r="A185" s="249"/>
      <c r="B185" s="255"/>
      <c r="C185" s="208"/>
      <c r="D185" s="314"/>
      <c r="E185" s="136"/>
      <c r="F185" s="136"/>
      <c r="G185" s="129"/>
      <c r="H185" s="145"/>
    </row>
    <row r="186" spans="1:8" ht="21" customHeight="1" thickBot="1">
      <c r="A186" s="181"/>
      <c r="B186" s="183"/>
      <c r="C186" s="177"/>
      <c r="D186" s="315"/>
      <c r="E186" s="137"/>
      <c r="F186" s="137"/>
      <c r="G186" s="130"/>
      <c r="H186" s="146"/>
    </row>
    <row r="187" spans="1:8" ht="64.5" customHeight="1" thickBot="1">
      <c r="A187" s="12" t="s">
        <v>124</v>
      </c>
      <c r="B187" s="41" t="s">
        <v>48</v>
      </c>
      <c r="C187" s="16">
        <v>1800000</v>
      </c>
      <c r="D187" s="23" t="s">
        <v>258</v>
      </c>
      <c r="E187" s="29">
        <v>1</v>
      </c>
      <c r="F187" s="29">
        <v>943605.9</v>
      </c>
      <c r="G187" s="29">
        <v>943605.9</v>
      </c>
      <c r="H187" s="30" t="s">
        <v>203</v>
      </c>
    </row>
    <row r="188" spans="1:8" ht="91.5" customHeight="1" thickBot="1">
      <c r="A188" s="36" t="s">
        <v>125</v>
      </c>
      <c r="B188" s="40" t="s">
        <v>48</v>
      </c>
      <c r="C188" s="15">
        <v>200000</v>
      </c>
      <c r="D188" s="103" t="s">
        <v>255</v>
      </c>
      <c r="E188" s="31"/>
      <c r="F188" s="31"/>
      <c r="G188" s="83" t="s">
        <v>193</v>
      </c>
      <c r="H188" s="31"/>
    </row>
    <row r="189" spans="1:8" ht="27.75" customHeight="1">
      <c r="A189" s="180" t="s">
        <v>126</v>
      </c>
      <c r="B189" s="182" t="s">
        <v>48</v>
      </c>
      <c r="C189" s="176">
        <v>150000</v>
      </c>
      <c r="D189" s="128" t="s">
        <v>254</v>
      </c>
      <c r="E189" s="135">
        <v>75</v>
      </c>
      <c r="F189" s="138">
        <v>28000</v>
      </c>
      <c r="G189" s="141" t="s">
        <v>189</v>
      </c>
      <c r="H189" s="144" t="s">
        <v>175</v>
      </c>
    </row>
    <row r="190" spans="1:8" ht="24" customHeight="1">
      <c r="A190" s="249"/>
      <c r="B190" s="255"/>
      <c r="C190" s="208"/>
      <c r="D190" s="122"/>
      <c r="E190" s="136"/>
      <c r="F190" s="139"/>
      <c r="G190" s="142"/>
      <c r="H190" s="145"/>
    </row>
    <row r="191" spans="1:8" ht="34.5" customHeight="1">
      <c r="A191" s="249"/>
      <c r="B191" s="255"/>
      <c r="C191" s="208"/>
      <c r="D191" s="122"/>
      <c r="E191" s="136"/>
      <c r="F191" s="139"/>
      <c r="G191" s="142"/>
      <c r="H191" s="145"/>
    </row>
    <row r="192" spans="1:8" ht="31.5" customHeight="1" thickBot="1">
      <c r="A192" s="181"/>
      <c r="B192" s="183"/>
      <c r="C192" s="177"/>
      <c r="D192" s="123"/>
      <c r="E192" s="137"/>
      <c r="F192" s="140"/>
      <c r="G192" s="143"/>
      <c r="H192" s="146"/>
    </row>
    <row r="193" spans="1:8" ht="16.5" thickBot="1">
      <c r="A193" s="232" t="s">
        <v>127</v>
      </c>
      <c r="B193" s="212"/>
      <c r="C193" s="212"/>
      <c r="D193" s="212"/>
      <c r="E193" s="212"/>
      <c r="F193" s="212"/>
      <c r="G193" s="212"/>
      <c r="H193" s="233"/>
    </row>
    <row r="194" spans="1:8" ht="45.75" customHeight="1" thickBot="1">
      <c r="A194" s="14" t="s">
        <v>24</v>
      </c>
      <c r="B194" s="41" t="s">
        <v>48</v>
      </c>
      <c r="C194" s="16">
        <v>1000</v>
      </c>
      <c r="D194" s="23" t="s">
        <v>257</v>
      </c>
      <c r="E194" s="29">
        <v>12</v>
      </c>
      <c r="F194" s="29">
        <v>500</v>
      </c>
      <c r="G194" s="92" t="s">
        <v>246</v>
      </c>
      <c r="H194" s="29" t="s">
        <v>175</v>
      </c>
    </row>
    <row r="195" spans="1:8" ht="45.75" thickBot="1">
      <c r="A195" s="14" t="s">
        <v>128</v>
      </c>
      <c r="B195" s="41" t="s">
        <v>48</v>
      </c>
      <c r="C195" s="16">
        <v>3500</v>
      </c>
      <c r="D195" s="97" t="s">
        <v>256</v>
      </c>
      <c r="E195" s="29">
        <v>5</v>
      </c>
      <c r="F195" s="29">
        <v>700</v>
      </c>
      <c r="G195" s="92" t="s">
        <v>195</v>
      </c>
      <c r="H195" s="29" t="s">
        <v>175</v>
      </c>
    </row>
    <row r="196" spans="1:8" ht="66" customHeight="1" thickBot="1">
      <c r="A196" s="14" t="s">
        <v>25</v>
      </c>
      <c r="B196" s="41" t="s">
        <v>48</v>
      </c>
      <c r="C196" s="16">
        <v>2000</v>
      </c>
      <c r="D196" s="22" t="s">
        <v>169</v>
      </c>
      <c r="E196" s="29">
        <v>3</v>
      </c>
      <c r="F196" s="29">
        <v>0</v>
      </c>
      <c r="G196" s="92" t="s">
        <v>189</v>
      </c>
      <c r="H196" s="29" t="s">
        <v>175</v>
      </c>
    </row>
    <row r="197" spans="1:8" ht="31.5" customHeight="1">
      <c r="A197" s="327" t="s">
        <v>129</v>
      </c>
      <c r="B197" s="328"/>
      <c r="C197" s="328"/>
      <c r="D197" s="328"/>
      <c r="E197" s="328"/>
      <c r="F197" s="328"/>
      <c r="G197" s="328"/>
      <c r="H197" s="329"/>
    </row>
    <row r="198" spans="1:8" ht="120" customHeight="1" thickBot="1">
      <c r="A198" s="330" t="s">
        <v>130</v>
      </c>
      <c r="B198" s="331"/>
      <c r="C198" s="331"/>
      <c r="D198" s="331"/>
      <c r="E198" s="331"/>
      <c r="F198" s="331"/>
      <c r="G198" s="331"/>
      <c r="H198" s="332"/>
    </row>
    <row r="199" spans="1:8" ht="63.75" thickBot="1">
      <c r="A199" s="36" t="s">
        <v>131</v>
      </c>
      <c r="B199" s="40" t="s">
        <v>48</v>
      </c>
      <c r="C199" s="15">
        <v>30000</v>
      </c>
      <c r="D199" s="102" t="s">
        <v>234</v>
      </c>
      <c r="E199" s="31">
        <v>3</v>
      </c>
      <c r="F199" s="62">
        <v>178000</v>
      </c>
      <c r="G199" s="62" t="s">
        <v>251</v>
      </c>
      <c r="H199" s="31">
        <v>2013</v>
      </c>
    </row>
    <row r="200" spans="1:8" ht="29.25" customHeight="1">
      <c r="A200" s="180" t="s">
        <v>132</v>
      </c>
      <c r="B200" s="209" t="s">
        <v>48</v>
      </c>
      <c r="C200" s="176">
        <v>15000</v>
      </c>
      <c r="D200" s="296" t="s">
        <v>253</v>
      </c>
      <c r="E200" s="223">
        <v>24</v>
      </c>
      <c r="F200" s="223">
        <v>1150</v>
      </c>
      <c r="G200" s="226" t="s">
        <v>246</v>
      </c>
      <c r="H200" s="229" t="s">
        <v>175</v>
      </c>
    </row>
    <row r="201" spans="1:8" ht="27" customHeight="1">
      <c r="A201" s="249"/>
      <c r="B201" s="210"/>
      <c r="C201" s="208"/>
      <c r="D201" s="297"/>
      <c r="E201" s="224"/>
      <c r="F201" s="224"/>
      <c r="G201" s="227"/>
      <c r="H201" s="230"/>
    </row>
    <row r="202" spans="1:8" ht="30" customHeight="1" thickBot="1">
      <c r="A202" s="249"/>
      <c r="B202" s="210"/>
      <c r="C202" s="208"/>
      <c r="D202" s="297"/>
      <c r="E202" s="225"/>
      <c r="F202" s="225"/>
      <c r="G202" s="228"/>
      <c r="H202" s="231"/>
    </row>
    <row r="203" spans="1:8" ht="22.5" customHeight="1">
      <c r="A203" s="180" t="s">
        <v>133</v>
      </c>
      <c r="B203" s="209" t="s">
        <v>48</v>
      </c>
      <c r="C203" s="176">
        <v>6000</v>
      </c>
      <c r="D203" s="234" t="s">
        <v>252</v>
      </c>
      <c r="E203" s="135">
        <v>12</v>
      </c>
      <c r="F203" s="135"/>
      <c r="G203" s="135"/>
      <c r="H203" s="144" t="s">
        <v>175</v>
      </c>
    </row>
    <row r="204" spans="1:8" ht="19.5" customHeight="1">
      <c r="A204" s="249"/>
      <c r="B204" s="210"/>
      <c r="C204" s="208"/>
      <c r="D204" s="235"/>
      <c r="E204" s="136"/>
      <c r="F204" s="136"/>
      <c r="G204" s="136"/>
      <c r="H204" s="145"/>
    </row>
    <row r="205" spans="1:8" ht="27.75" customHeight="1" thickBot="1">
      <c r="A205" s="181"/>
      <c r="B205" s="256"/>
      <c r="C205" s="177"/>
      <c r="D205" s="236"/>
      <c r="E205" s="137"/>
      <c r="F205" s="137"/>
      <c r="G205" s="137"/>
      <c r="H205" s="146"/>
    </row>
    <row r="206" spans="1:8" ht="65.25" customHeight="1" thickBot="1">
      <c r="A206" s="64" t="s">
        <v>134</v>
      </c>
      <c r="B206" s="47" t="s">
        <v>48</v>
      </c>
      <c r="C206" s="27">
        <v>5000</v>
      </c>
      <c r="D206" s="101" t="s">
        <v>250</v>
      </c>
      <c r="E206" s="33">
        <v>1</v>
      </c>
      <c r="F206" s="33">
        <v>17601.6</v>
      </c>
      <c r="G206" s="33" t="s">
        <v>251</v>
      </c>
      <c r="H206" s="33">
        <v>2013</v>
      </c>
    </row>
    <row r="207" spans="1:8" ht="21" thickBot="1">
      <c r="A207" s="303" t="s">
        <v>135</v>
      </c>
      <c r="B207" s="304"/>
      <c r="C207" s="304"/>
      <c r="D207" s="304"/>
      <c r="E207" s="304"/>
      <c r="F207" s="304"/>
      <c r="G207" s="304"/>
      <c r="H207" s="305"/>
    </row>
    <row r="208" spans="1:8" ht="57" customHeight="1">
      <c r="A208" s="180" t="s">
        <v>136</v>
      </c>
      <c r="B208" s="182" t="s">
        <v>48</v>
      </c>
      <c r="C208" s="176">
        <v>3000</v>
      </c>
      <c r="D208" s="147" t="s">
        <v>179</v>
      </c>
      <c r="E208" s="135">
        <v>9</v>
      </c>
      <c r="F208" s="135"/>
      <c r="G208" s="134" t="s">
        <v>189</v>
      </c>
      <c r="H208" s="144">
        <v>2013</v>
      </c>
    </row>
    <row r="209" spans="1:8" ht="59.25" customHeight="1" thickBot="1">
      <c r="A209" s="181"/>
      <c r="B209" s="183"/>
      <c r="C209" s="177"/>
      <c r="D209" s="149"/>
      <c r="E209" s="137"/>
      <c r="F209" s="137"/>
      <c r="G209" s="130"/>
      <c r="H209" s="146"/>
    </row>
    <row r="210" spans="1:8" ht="49.5" customHeight="1" thickBot="1">
      <c r="A210" s="211" t="s">
        <v>137</v>
      </c>
      <c r="B210" s="212"/>
      <c r="C210" s="212"/>
      <c r="D210" s="212"/>
      <c r="E210" s="212"/>
      <c r="F210" s="212"/>
      <c r="G210" s="212"/>
      <c r="H210" s="213"/>
    </row>
    <row r="211" spans="1:8" ht="43.5" customHeight="1">
      <c r="A211" s="180" t="s">
        <v>138</v>
      </c>
      <c r="B211" s="182" t="s">
        <v>48</v>
      </c>
      <c r="C211" s="176">
        <v>12000</v>
      </c>
      <c r="D211" s="205" t="s">
        <v>178</v>
      </c>
      <c r="E211" s="135">
        <v>94</v>
      </c>
      <c r="F211" s="138">
        <v>95300</v>
      </c>
      <c r="G211" s="141" t="s">
        <v>246</v>
      </c>
      <c r="H211" s="144" t="s">
        <v>175</v>
      </c>
    </row>
    <row r="212" spans="1:8" ht="35.25" customHeight="1">
      <c r="A212" s="249"/>
      <c r="B212" s="255"/>
      <c r="C212" s="208"/>
      <c r="D212" s="206"/>
      <c r="E212" s="136"/>
      <c r="F212" s="139"/>
      <c r="G212" s="142"/>
      <c r="H212" s="145"/>
    </row>
    <row r="213" spans="1:8" ht="40.5" customHeight="1" thickBot="1">
      <c r="A213" s="181"/>
      <c r="B213" s="183"/>
      <c r="C213" s="177"/>
      <c r="D213" s="207"/>
      <c r="E213" s="137"/>
      <c r="F213" s="140"/>
      <c r="G213" s="143"/>
      <c r="H213" s="146"/>
    </row>
    <row r="214" spans="1:8" ht="46.5" customHeight="1">
      <c r="A214" s="180" t="s">
        <v>139</v>
      </c>
      <c r="B214" s="182" t="s">
        <v>48</v>
      </c>
      <c r="C214" s="176">
        <v>6000</v>
      </c>
      <c r="D214" s="205" t="s">
        <v>249</v>
      </c>
      <c r="E214" s="135">
        <v>2</v>
      </c>
      <c r="F214" s="135"/>
      <c r="G214" s="135"/>
      <c r="H214" s="144">
        <v>2012</v>
      </c>
    </row>
    <row r="215" spans="1:8" ht="32.25" customHeight="1">
      <c r="A215" s="249"/>
      <c r="B215" s="255"/>
      <c r="C215" s="208"/>
      <c r="D215" s="206"/>
      <c r="E215" s="136"/>
      <c r="F215" s="136"/>
      <c r="G215" s="136"/>
      <c r="H215" s="145"/>
    </row>
    <row r="216" spans="1:8" ht="20.25" customHeight="1" thickBot="1">
      <c r="A216" s="181"/>
      <c r="B216" s="183"/>
      <c r="C216" s="177"/>
      <c r="D216" s="207"/>
      <c r="E216" s="137"/>
      <c r="F216" s="137"/>
      <c r="G216" s="137"/>
      <c r="H216" s="146"/>
    </row>
    <row r="217" spans="1:8" ht="21" thickBot="1">
      <c r="A217" s="220" t="s">
        <v>140</v>
      </c>
      <c r="B217" s="221"/>
      <c r="C217" s="221"/>
      <c r="D217" s="221"/>
      <c r="E217" s="221"/>
      <c r="F217" s="221"/>
      <c r="G217" s="221"/>
      <c r="H217" s="222"/>
    </row>
    <row r="218" spans="1:8" ht="54" customHeight="1" thickBot="1">
      <c r="A218" s="14" t="s">
        <v>8</v>
      </c>
      <c r="B218" s="41" t="s">
        <v>48</v>
      </c>
      <c r="C218" s="16">
        <v>300000</v>
      </c>
      <c r="D218" s="22" t="s">
        <v>248</v>
      </c>
      <c r="E218" s="29">
        <v>1</v>
      </c>
      <c r="F218" s="29"/>
      <c r="G218" s="29"/>
      <c r="H218" s="29">
        <v>2012</v>
      </c>
    </row>
    <row r="219" spans="1:8" ht="24" thickBot="1">
      <c r="A219" s="321" t="s">
        <v>141</v>
      </c>
      <c r="B219" s="322"/>
      <c r="C219" s="322"/>
      <c r="D219" s="322"/>
      <c r="E219" s="322"/>
      <c r="F219" s="322"/>
      <c r="G219" s="322"/>
      <c r="H219" s="323"/>
    </row>
    <row r="220" spans="1:8" ht="45.75" thickBot="1">
      <c r="A220" s="14" t="s">
        <v>142</v>
      </c>
      <c r="B220" s="100" t="s">
        <v>49</v>
      </c>
      <c r="C220" s="16">
        <v>24000</v>
      </c>
      <c r="D220" s="97" t="s">
        <v>247</v>
      </c>
      <c r="E220" s="29">
        <v>1</v>
      </c>
      <c r="F220" s="29">
        <v>15000</v>
      </c>
      <c r="G220" s="29" t="s">
        <v>188</v>
      </c>
      <c r="H220" s="29" t="s">
        <v>175</v>
      </c>
    </row>
    <row r="221" spans="1:8" ht="15">
      <c r="A221" s="7"/>
      <c r="B221" s="8"/>
      <c r="C221" s="54"/>
      <c r="D221" s="10"/>
      <c r="E221" s="10"/>
      <c r="F221" s="10"/>
      <c r="G221" s="10"/>
      <c r="H221" s="10"/>
    </row>
    <row r="222" spans="1:8" ht="15">
      <c r="A222" s="7"/>
      <c r="B222" s="8"/>
      <c r="C222" s="54"/>
      <c r="D222" s="10"/>
      <c r="E222" s="10"/>
      <c r="F222" s="10"/>
      <c r="G222" s="10"/>
      <c r="H222" s="10"/>
    </row>
    <row r="223" spans="1:8" ht="15">
      <c r="A223" s="7"/>
      <c r="B223" s="8"/>
      <c r="C223" s="54"/>
      <c r="D223" s="10"/>
      <c r="E223" s="10"/>
      <c r="F223" s="10"/>
      <c r="G223" s="10"/>
      <c r="H223" s="10"/>
    </row>
    <row r="224" spans="1:8" ht="15">
      <c r="A224" s="7"/>
      <c r="B224" s="8"/>
      <c r="C224" s="54"/>
      <c r="D224" s="10"/>
      <c r="E224" s="10"/>
      <c r="F224" s="10"/>
      <c r="G224" s="10"/>
      <c r="H224" s="10"/>
    </row>
    <row r="225" spans="1:8" ht="15">
      <c r="A225" s="7"/>
      <c r="B225" s="8"/>
      <c r="C225" s="54"/>
      <c r="D225" s="10"/>
      <c r="E225" s="10"/>
      <c r="F225" s="10"/>
      <c r="G225" s="10"/>
      <c r="H225" s="10"/>
    </row>
    <row r="226" spans="1:8" ht="15">
      <c r="A226" s="7"/>
      <c r="B226" s="8"/>
      <c r="C226" s="54"/>
      <c r="D226" s="10"/>
      <c r="E226" s="10"/>
      <c r="F226" s="10"/>
      <c r="G226" s="10"/>
      <c r="H226" s="10"/>
    </row>
    <row r="227" spans="1:8" ht="15">
      <c r="A227" s="7"/>
      <c r="B227" s="8"/>
      <c r="C227" s="54"/>
      <c r="D227" s="10"/>
      <c r="E227" s="10"/>
      <c r="F227" s="10"/>
      <c r="G227" s="10"/>
      <c r="H227" s="10"/>
    </row>
    <row r="228" spans="1:8" ht="15">
      <c r="A228" s="7"/>
      <c r="B228" s="8"/>
      <c r="C228" s="54"/>
      <c r="D228" s="10"/>
      <c r="E228" s="10"/>
      <c r="F228" s="10"/>
      <c r="G228" s="10"/>
      <c r="H228" s="10"/>
    </row>
    <row r="229" spans="1:8" ht="15">
      <c r="A229" s="7"/>
      <c r="B229" s="8"/>
      <c r="C229" s="54"/>
      <c r="D229" s="10"/>
      <c r="E229" s="10"/>
      <c r="F229" s="10"/>
      <c r="G229" s="10"/>
      <c r="H229" s="10"/>
    </row>
    <row r="230" spans="1:8" ht="15">
      <c r="A230" s="7"/>
      <c r="B230" s="8"/>
      <c r="C230" s="54"/>
      <c r="D230" s="10"/>
      <c r="E230" s="10"/>
      <c r="F230" s="10"/>
      <c r="G230" s="10"/>
      <c r="H230" s="10"/>
    </row>
    <row r="231" spans="1:8" ht="15">
      <c r="A231" s="7"/>
      <c r="B231" s="8"/>
      <c r="C231" s="54"/>
      <c r="D231" s="10"/>
      <c r="E231" s="10"/>
      <c r="F231" s="10"/>
      <c r="G231" s="10"/>
      <c r="H231" s="10"/>
    </row>
    <row r="232" spans="1:8" ht="15">
      <c r="A232" s="7"/>
      <c r="B232" s="8"/>
      <c r="C232" s="54"/>
      <c r="D232" s="10"/>
      <c r="E232" s="10"/>
      <c r="F232" s="10"/>
      <c r="G232" s="10"/>
      <c r="H232" s="10"/>
    </row>
    <row r="233" spans="1:8" ht="15">
      <c r="A233" s="7"/>
      <c r="B233" s="8"/>
      <c r="C233" s="54"/>
      <c r="D233" s="10"/>
      <c r="E233" s="10"/>
      <c r="F233" s="10"/>
      <c r="G233" s="10"/>
      <c r="H233" s="10"/>
    </row>
  </sheetData>
  <sheetProtection sheet="1" objects="1" scenarios="1"/>
  <mergeCells count="356">
    <mergeCell ref="C103:C104"/>
    <mergeCell ref="D75:D77"/>
    <mergeCell ref="A64:A65"/>
    <mergeCell ref="D105:D107"/>
    <mergeCell ref="D79:D81"/>
    <mergeCell ref="B64:B65"/>
    <mergeCell ref="C64:C65"/>
    <mergeCell ref="D64:D65"/>
    <mergeCell ref="A94:H94"/>
    <mergeCell ref="A95:H95"/>
    <mergeCell ref="A117:A118"/>
    <mergeCell ref="B117:B118"/>
    <mergeCell ref="C117:C118"/>
    <mergeCell ref="D117:D118"/>
    <mergeCell ref="G113:G115"/>
    <mergeCell ref="H113:H115"/>
    <mergeCell ref="E117:E118"/>
    <mergeCell ref="F117:F118"/>
    <mergeCell ref="G117:G118"/>
    <mergeCell ref="H117:H118"/>
    <mergeCell ref="A97:H97"/>
    <mergeCell ref="A102:H102"/>
    <mergeCell ref="A108:H108"/>
    <mergeCell ref="A112:H112"/>
    <mergeCell ref="C105:C107"/>
    <mergeCell ref="A98:A101"/>
    <mergeCell ref="B98:B101"/>
    <mergeCell ref="C98:C101"/>
    <mergeCell ref="A103:A104"/>
    <mergeCell ref="B103:B104"/>
    <mergeCell ref="H105:H107"/>
    <mergeCell ref="B145:B148"/>
    <mergeCell ref="C145:C148"/>
    <mergeCell ref="A113:A115"/>
    <mergeCell ref="C132:C135"/>
    <mergeCell ref="D113:D115"/>
    <mergeCell ref="B113:B115"/>
    <mergeCell ref="C113:C115"/>
    <mergeCell ref="E113:E115"/>
    <mergeCell ref="F113:F115"/>
    <mergeCell ref="A105:A107"/>
    <mergeCell ref="B105:B107"/>
    <mergeCell ref="F105:F107"/>
    <mergeCell ref="G105:G107"/>
    <mergeCell ref="E105:E107"/>
    <mergeCell ref="A132:A135"/>
    <mergeCell ref="B132:B135"/>
    <mergeCell ref="D132:D135"/>
    <mergeCell ref="A169:A171"/>
    <mergeCell ref="B169:B171"/>
    <mergeCell ref="C169:C171"/>
    <mergeCell ref="D169:D171"/>
    <mergeCell ref="C141:C143"/>
    <mergeCell ref="D141:D143"/>
    <mergeCell ref="A145:A148"/>
    <mergeCell ref="A214:A216"/>
    <mergeCell ref="B214:B216"/>
    <mergeCell ref="C214:C216"/>
    <mergeCell ref="B203:B205"/>
    <mergeCell ref="C203:C205"/>
    <mergeCell ref="A211:A213"/>
    <mergeCell ref="B211:B213"/>
    <mergeCell ref="C138:C140"/>
    <mergeCell ref="B138:B140"/>
    <mergeCell ref="A189:A192"/>
    <mergeCell ref="B189:B192"/>
    <mergeCell ref="B151:B153"/>
    <mergeCell ref="C151:C153"/>
    <mergeCell ref="B173:B175"/>
    <mergeCell ref="C173:C175"/>
    <mergeCell ref="A141:A143"/>
    <mergeCell ref="B141:B143"/>
    <mergeCell ref="D151:D153"/>
    <mergeCell ref="D138:D140"/>
    <mergeCell ref="C211:C213"/>
    <mergeCell ref="A217:H217"/>
    <mergeCell ref="A138:A140"/>
    <mergeCell ref="E214:E216"/>
    <mergeCell ref="F214:F216"/>
    <mergeCell ref="G214:G216"/>
    <mergeCell ref="H214:H216"/>
    <mergeCell ref="F157:F159"/>
    <mergeCell ref="A219:H219"/>
    <mergeCell ref="D154:D156"/>
    <mergeCell ref="A184:A186"/>
    <mergeCell ref="B184:B186"/>
    <mergeCell ref="C184:C186"/>
    <mergeCell ref="D184:D186"/>
    <mergeCell ref="A197:H197"/>
    <mergeCell ref="A198:H198"/>
    <mergeCell ref="C189:C192"/>
    <mergeCell ref="D214:D216"/>
    <mergeCell ref="D17:D18"/>
    <mergeCell ref="A74:H74"/>
    <mergeCell ref="A208:A209"/>
    <mergeCell ref="B208:B209"/>
    <mergeCell ref="C208:C209"/>
    <mergeCell ref="A136:H136"/>
    <mergeCell ref="A149:H149"/>
    <mergeCell ref="A150:H150"/>
    <mergeCell ref="A151:A153"/>
    <mergeCell ref="H165:H167"/>
    <mergeCell ref="B68:B73"/>
    <mergeCell ref="A17:A18"/>
    <mergeCell ref="B17:B18"/>
    <mergeCell ref="C17:C18"/>
    <mergeCell ref="G157:G159"/>
    <mergeCell ref="H157:H159"/>
    <mergeCell ref="G154:G156"/>
    <mergeCell ref="E165:E167"/>
    <mergeCell ref="F165:F167"/>
    <mergeCell ref="G165:G167"/>
    <mergeCell ref="E157:E159"/>
    <mergeCell ref="D145:D148"/>
    <mergeCell ref="B126:B128"/>
    <mergeCell ref="A207:H207"/>
    <mergeCell ref="A154:A156"/>
    <mergeCell ref="B154:B156"/>
    <mergeCell ref="C154:C156"/>
    <mergeCell ref="A162:H162"/>
    <mergeCell ref="A161:H161"/>
    <mergeCell ref="E154:E156"/>
    <mergeCell ref="F154:F156"/>
    <mergeCell ref="B123:B125"/>
    <mergeCell ref="C123:C125"/>
    <mergeCell ref="D123:D125"/>
    <mergeCell ref="A126:A128"/>
    <mergeCell ref="C126:C128"/>
    <mergeCell ref="D126:D128"/>
    <mergeCell ref="H208:H209"/>
    <mergeCell ref="D173:D175"/>
    <mergeCell ref="E57:E59"/>
    <mergeCell ref="B200:B202"/>
    <mergeCell ref="C200:C202"/>
    <mergeCell ref="D200:D202"/>
    <mergeCell ref="A121:H121"/>
    <mergeCell ref="A122:H122"/>
    <mergeCell ref="A129:H129"/>
    <mergeCell ref="A123:A125"/>
    <mergeCell ref="D60:D62"/>
    <mergeCell ref="D57:D59"/>
    <mergeCell ref="A60:A62"/>
    <mergeCell ref="A41:A43"/>
    <mergeCell ref="A46:A48"/>
    <mergeCell ref="B46:B48"/>
    <mergeCell ref="D46:D48"/>
    <mergeCell ref="H17:H18"/>
    <mergeCell ref="B41:B43"/>
    <mergeCell ref="C41:C43"/>
    <mergeCell ref="A79:A81"/>
    <mergeCell ref="B79:B81"/>
    <mergeCell ref="C79:C81"/>
    <mergeCell ref="C46:C48"/>
    <mergeCell ref="C68:C73"/>
    <mergeCell ref="A75:A77"/>
    <mergeCell ref="B75:B77"/>
    <mergeCell ref="A1:H1"/>
    <mergeCell ref="C12:C15"/>
    <mergeCell ref="A3:H3"/>
    <mergeCell ref="A4:H4"/>
    <mergeCell ref="A5:H5"/>
    <mergeCell ref="A9:H9"/>
    <mergeCell ref="A11:H11"/>
    <mergeCell ref="D12:D15"/>
    <mergeCell ref="E12:E15"/>
    <mergeCell ref="F12:F15"/>
    <mergeCell ref="G57:G59"/>
    <mergeCell ref="H57:H59"/>
    <mergeCell ref="E60:E62"/>
    <mergeCell ref="F60:F62"/>
    <mergeCell ref="G60:G62"/>
    <mergeCell ref="H60:H62"/>
    <mergeCell ref="C26:C28"/>
    <mergeCell ref="A23:A25"/>
    <mergeCell ref="B23:B25"/>
    <mergeCell ref="F57:F59"/>
    <mergeCell ref="E46:E48"/>
    <mergeCell ref="F46:F48"/>
    <mergeCell ref="C23:C25"/>
    <mergeCell ref="D23:D25"/>
    <mergeCell ref="E23:E25"/>
    <mergeCell ref="A32:A34"/>
    <mergeCell ref="A12:A15"/>
    <mergeCell ref="B12:B15"/>
    <mergeCell ref="A26:A28"/>
    <mergeCell ref="B26:B28"/>
    <mergeCell ref="A19:H19"/>
    <mergeCell ref="G12:G15"/>
    <mergeCell ref="H12:H15"/>
    <mergeCell ref="E17:E18"/>
    <mergeCell ref="F17:F18"/>
    <mergeCell ref="G17:G18"/>
    <mergeCell ref="C89:C92"/>
    <mergeCell ref="C75:C77"/>
    <mergeCell ref="A57:A59"/>
    <mergeCell ref="B57:B59"/>
    <mergeCell ref="C57:C59"/>
    <mergeCell ref="A89:A92"/>
    <mergeCell ref="B89:B92"/>
    <mergeCell ref="B60:B62"/>
    <mergeCell ref="C60:C62"/>
    <mergeCell ref="A68:A73"/>
    <mergeCell ref="D203:D205"/>
    <mergeCell ref="B165:B167"/>
    <mergeCell ref="C165:C167"/>
    <mergeCell ref="D165:D167"/>
    <mergeCell ref="A172:H172"/>
    <mergeCell ref="A168:H168"/>
    <mergeCell ref="A173:A175"/>
    <mergeCell ref="E169:E171"/>
    <mergeCell ref="A200:A202"/>
    <mergeCell ref="A203:A205"/>
    <mergeCell ref="A176:H176"/>
    <mergeCell ref="A177:H177"/>
    <mergeCell ref="A180:H180"/>
    <mergeCell ref="E200:E202"/>
    <mergeCell ref="F200:F202"/>
    <mergeCell ref="G200:G202"/>
    <mergeCell ref="H200:H202"/>
    <mergeCell ref="A193:H193"/>
    <mergeCell ref="D26:D28"/>
    <mergeCell ref="A20:H20"/>
    <mergeCell ref="A22:H22"/>
    <mergeCell ref="D211:D213"/>
    <mergeCell ref="H154:H156"/>
    <mergeCell ref="D157:D159"/>
    <mergeCell ref="C157:C159"/>
    <mergeCell ref="B157:B159"/>
    <mergeCell ref="A157:A159"/>
    <mergeCell ref="A165:A167"/>
    <mergeCell ref="H32:H34"/>
    <mergeCell ref="A31:H31"/>
    <mergeCell ref="D29:D30"/>
    <mergeCell ref="E29:E30"/>
    <mergeCell ref="F29:F30"/>
    <mergeCell ref="A29:A30"/>
    <mergeCell ref="B29:B30"/>
    <mergeCell ref="C29:C30"/>
    <mergeCell ref="B32:B34"/>
    <mergeCell ref="C32:C34"/>
    <mergeCell ref="E26:E28"/>
    <mergeCell ref="E32:E34"/>
    <mergeCell ref="F32:F34"/>
    <mergeCell ref="G32:G34"/>
    <mergeCell ref="G29:G30"/>
    <mergeCell ref="H23:H25"/>
    <mergeCell ref="F26:F28"/>
    <mergeCell ref="G26:G28"/>
    <mergeCell ref="H26:H28"/>
    <mergeCell ref="F23:F25"/>
    <mergeCell ref="G23:G25"/>
    <mergeCell ref="H29:H30"/>
    <mergeCell ref="D32:D34"/>
    <mergeCell ref="E208:E209"/>
    <mergeCell ref="F208:F209"/>
    <mergeCell ref="G208:G209"/>
    <mergeCell ref="E36:E37"/>
    <mergeCell ref="F36:F37"/>
    <mergeCell ref="G36:G37"/>
    <mergeCell ref="D42:D43"/>
    <mergeCell ref="E42:E43"/>
    <mergeCell ref="F42:F43"/>
    <mergeCell ref="A39:H39"/>
    <mergeCell ref="C36:C37"/>
    <mergeCell ref="D36:D37"/>
    <mergeCell ref="A40:H40"/>
    <mergeCell ref="A36:A37"/>
    <mergeCell ref="B36:B37"/>
    <mergeCell ref="H36:H37"/>
    <mergeCell ref="A38:H38"/>
    <mergeCell ref="H68:H73"/>
    <mergeCell ref="G68:G71"/>
    <mergeCell ref="G42:G43"/>
    <mergeCell ref="H42:H43"/>
    <mergeCell ref="G46:G48"/>
    <mergeCell ref="H46:H48"/>
    <mergeCell ref="A49:H49"/>
    <mergeCell ref="A53:H53"/>
    <mergeCell ref="A55:H55"/>
    <mergeCell ref="A56:H56"/>
    <mergeCell ref="H89:H92"/>
    <mergeCell ref="A83:H83"/>
    <mergeCell ref="A88:H88"/>
    <mergeCell ref="E64:E65"/>
    <mergeCell ref="F64:F65"/>
    <mergeCell ref="H64:H65"/>
    <mergeCell ref="G64:G65"/>
    <mergeCell ref="D69:D73"/>
    <mergeCell ref="E69:E73"/>
    <mergeCell ref="F69:F73"/>
    <mergeCell ref="D89:D92"/>
    <mergeCell ref="E89:E92"/>
    <mergeCell ref="F89:F92"/>
    <mergeCell ref="G89:G92"/>
    <mergeCell ref="E79:E81"/>
    <mergeCell ref="F79:F81"/>
    <mergeCell ref="G79:G81"/>
    <mergeCell ref="H79:H81"/>
    <mergeCell ref="E75:E77"/>
    <mergeCell ref="F75:F77"/>
    <mergeCell ref="G75:G77"/>
    <mergeCell ref="H75:H77"/>
    <mergeCell ref="E132:E135"/>
    <mergeCell ref="F132:F135"/>
    <mergeCell ref="G132:G135"/>
    <mergeCell ref="H132:H135"/>
    <mergeCell ref="G123:G125"/>
    <mergeCell ref="F123:F125"/>
    <mergeCell ref="H123:H125"/>
    <mergeCell ref="E126:E128"/>
    <mergeCell ref="F126:F128"/>
    <mergeCell ref="G126:G128"/>
    <mergeCell ref="H126:H128"/>
    <mergeCell ref="E123:E125"/>
    <mergeCell ref="F169:F171"/>
    <mergeCell ref="G169:G171"/>
    <mergeCell ref="H169:H171"/>
    <mergeCell ref="E173:E175"/>
    <mergeCell ref="F173:F175"/>
    <mergeCell ref="G173:G175"/>
    <mergeCell ref="H173:H175"/>
    <mergeCell ref="G203:G205"/>
    <mergeCell ref="H203:H205"/>
    <mergeCell ref="E211:E213"/>
    <mergeCell ref="F211:F213"/>
    <mergeCell ref="G211:G213"/>
    <mergeCell ref="H211:H213"/>
    <mergeCell ref="A210:H210"/>
    <mergeCell ref="E203:E205"/>
    <mergeCell ref="F203:F205"/>
    <mergeCell ref="D208:D209"/>
    <mergeCell ref="E138:E140"/>
    <mergeCell ref="F138:F140"/>
    <mergeCell ref="G138:G140"/>
    <mergeCell ref="H138:H140"/>
    <mergeCell ref="H189:H192"/>
    <mergeCell ref="E184:E186"/>
    <mergeCell ref="F184:F186"/>
    <mergeCell ref="G184:G186"/>
    <mergeCell ref="H184:H186"/>
    <mergeCell ref="D189:D192"/>
    <mergeCell ref="E189:E192"/>
    <mergeCell ref="F189:F192"/>
    <mergeCell ref="G189:G192"/>
    <mergeCell ref="E141:E143"/>
    <mergeCell ref="F141:F143"/>
    <mergeCell ref="G141:G143"/>
    <mergeCell ref="H141:H143"/>
    <mergeCell ref="E145:E148"/>
    <mergeCell ref="F145:F148"/>
    <mergeCell ref="G145:G148"/>
    <mergeCell ref="H145:H148"/>
    <mergeCell ref="E151:E153"/>
    <mergeCell ref="F151:F153"/>
    <mergeCell ref="G151:G153"/>
    <mergeCell ref="H151:H153"/>
  </mergeCells>
  <printOptions/>
  <pageMargins left="0.5118110236220472" right="0.5118110236220472" top="0.7480314960629921" bottom="0.5511811023622047" header="0.31496062992125984" footer="0.31496062992125984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D15" sqref="D15"/>
    </sheetView>
  </sheetViews>
  <sheetFormatPr defaultColWidth="9.140625" defaultRowHeight="15"/>
  <cols>
    <col min="2" max="2" width="12.421875" style="0" bestFit="1" customWidth="1"/>
    <col min="4" max="4" width="12.28125" style="0" customWidth="1"/>
  </cols>
  <sheetData>
    <row r="1" ht="14.25">
      <c r="A1" t="s">
        <v>181</v>
      </c>
    </row>
    <row r="2" spans="1:3" ht="15">
      <c r="A2" s="80" t="s">
        <v>180</v>
      </c>
      <c r="C2" t="s">
        <v>182</v>
      </c>
    </row>
    <row r="3" spans="2:4" ht="14.25">
      <c r="B3" s="79">
        <v>942481</v>
      </c>
      <c r="D3" s="79">
        <v>87022</v>
      </c>
    </row>
    <row r="4" spans="2:4" ht="14.25">
      <c r="B4" s="79">
        <v>49044</v>
      </c>
      <c r="D4" s="79">
        <v>83433</v>
      </c>
    </row>
    <row r="5" spans="2:4" ht="14.25">
      <c r="B5" s="79">
        <v>126790</v>
      </c>
      <c r="D5" s="79">
        <v>79039</v>
      </c>
    </row>
    <row r="6" spans="2:4" ht="14.25">
      <c r="B6" s="79">
        <v>767143</v>
      </c>
      <c r="D6" s="79">
        <v>89693</v>
      </c>
    </row>
    <row r="7" spans="2:4" ht="14.25">
      <c r="B7" s="79">
        <v>119060.69</v>
      </c>
      <c r="D7" s="79">
        <v>151006</v>
      </c>
    </row>
    <row r="8" spans="2:5" ht="14.25">
      <c r="B8" s="79">
        <v>102765.75</v>
      </c>
      <c r="D8" s="81">
        <v>151006924</v>
      </c>
      <c r="E8" t="s">
        <v>183</v>
      </c>
    </row>
    <row r="9" spans="2:5" ht="14.25">
      <c r="B9" s="79">
        <v>786000</v>
      </c>
      <c r="D9" s="81">
        <v>14989455</v>
      </c>
      <c r="E9" t="s">
        <v>184</v>
      </c>
    </row>
    <row r="10" spans="2:5" ht="14.25">
      <c r="B10" s="79">
        <v>83567.82</v>
      </c>
      <c r="D10" s="81">
        <v>436053</v>
      </c>
      <c r="E10" t="s">
        <v>185</v>
      </c>
    </row>
    <row r="11" spans="2:4" ht="14.25">
      <c r="B11" s="79">
        <v>198300.65</v>
      </c>
      <c r="D11" s="79">
        <v>933176</v>
      </c>
    </row>
    <row r="12" spans="2:4" ht="14.25">
      <c r="B12" s="79">
        <v>112495.93</v>
      </c>
      <c r="D12" s="79">
        <v>237846</v>
      </c>
    </row>
    <row r="13" spans="2:4" ht="14.25">
      <c r="B13" s="79">
        <v>354354</v>
      </c>
      <c r="D13" s="78">
        <f>SUM(D3:D7)</f>
        <v>490193</v>
      </c>
    </row>
    <row r="14" spans="2:4" ht="14.25">
      <c r="B14" s="79">
        <v>112495.93</v>
      </c>
      <c r="D14" s="78">
        <f>D11+D12</f>
        <v>1171022</v>
      </c>
    </row>
    <row r="15" spans="2:4" ht="15">
      <c r="B15" s="79">
        <v>354354</v>
      </c>
      <c r="D15" s="82">
        <f>SUM(D13+D14)</f>
        <v>1661215</v>
      </c>
    </row>
    <row r="16" ht="14.25">
      <c r="B16" s="79">
        <v>1472244.8</v>
      </c>
    </row>
    <row r="17" ht="14.25">
      <c r="B17" s="79">
        <v>363000</v>
      </c>
    </row>
    <row r="18" ht="14.25">
      <c r="B18" s="79">
        <v>78400</v>
      </c>
    </row>
    <row r="19" ht="14.25">
      <c r="B19" s="79">
        <v>49100</v>
      </c>
    </row>
    <row r="20" ht="14.25">
      <c r="B20" s="79">
        <v>354000</v>
      </c>
    </row>
    <row r="21" ht="14.25">
      <c r="B21" s="79">
        <v>1504958</v>
      </c>
    </row>
    <row r="22" ht="14.25">
      <c r="B22" s="79">
        <v>1504958</v>
      </c>
    </row>
    <row r="23" ht="14.25">
      <c r="B23" s="79">
        <v>91643.9</v>
      </c>
    </row>
    <row r="24" ht="14.25">
      <c r="B24" s="79">
        <v>125699</v>
      </c>
    </row>
    <row r="25" ht="14.25">
      <c r="B25" s="79">
        <v>82533</v>
      </c>
    </row>
    <row r="26" ht="14.25">
      <c r="B26" s="79">
        <v>359201</v>
      </c>
    </row>
    <row r="27" ht="14.25">
      <c r="B27" s="79">
        <v>767143</v>
      </c>
    </row>
    <row r="28" ht="14.25">
      <c r="B28" s="79">
        <v>152331.23</v>
      </c>
    </row>
    <row r="29" ht="14.25">
      <c r="B29" s="79">
        <v>110320.22</v>
      </c>
    </row>
    <row r="30" ht="14.25">
      <c r="B30" s="79">
        <v>144978</v>
      </c>
    </row>
    <row r="31" ht="14.25">
      <c r="B31" s="79">
        <v>154447.35</v>
      </c>
    </row>
    <row r="32" ht="14.25">
      <c r="B32" s="79">
        <v>112102</v>
      </c>
    </row>
    <row r="33" ht="14.25">
      <c r="B33" s="79">
        <v>13825.75</v>
      </c>
    </row>
    <row r="34" ht="14.25">
      <c r="B34" s="78">
        <f>SUM(B3:B33)</f>
        <v>11549738.020000001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16.28125" style="0" bestFit="1" customWidth="1"/>
    <col min="2" max="2" width="13.28125" style="0" bestFit="1" customWidth="1"/>
    <col min="3" max="3" width="4.28125" style="0" customWidth="1"/>
    <col min="4" max="4" width="16.421875" style="0" bestFit="1" customWidth="1"/>
    <col min="5" max="5" width="11.57421875" style="0" customWidth="1"/>
    <col min="6" max="6" width="4.140625" style="0" customWidth="1"/>
    <col min="7" max="7" width="17.28125" style="0" bestFit="1" customWidth="1"/>
    <col min="8" max="8" width="13.28125" style="0" bestFit="1" customWidth="1"/>
    <col min="9" max="9" width="2.7109375" style="0" customWidth="1"/>
    <col min="10" max="10" width="16.28125" style="0" bestFit="1" customWidth="1"/>
    <col min="11" max="11" width="14.00390625" style="0" bestFit="1" customWidth="1"/>
  </cols>
  <sheetData>
    <row r="1" spans="1:11" ht="14.25">
      <c r="A1" t="s">
        <v>268</v>
      </c>
      <c r="B1" t="s">
        <v>267</v>
      </c>
      <c r="D1" t="s">
        <v>269</v>
      </c>
      <c r="E1" t="s">
        <v>270</v>
      </c>
      <c r="G1" t="s">
        <v>271</v>
      </c>
      <c r="H1" t="s">
        <v>272</v>
      </c>
      <c r="J1" t="s">
        <v>273</v>
      </c>
      <c r="K1" t="s">
        <v>274</v>
      </c>
    </row>
    <row r="2" spans="1:10" ht="14.25" customHeight="1">
      <c r="A2" s="78">
        <v>10000</v>
      </c>
      <c r="B2" s="78">
        <v>218349</v>
      </c>
      <c r="D2" s="78">
        <v>2500000</v>
      </c>
      <c r="E2" s="78">
        <v>130000</v>
      </c>
      <c r="G2" s="78">
        <v>150000</v>
      </c>
      <c r="H2" s="78">
        <v>194327.47</v>
      </c>
      <c r="J2" s="78">
        <v>30000</v>
      </c>
    </row>
    <row r="3" spans="1:10" ht="14.25" customHeight="1">
      <c r="A3" s="78">
        <v>15000</v>
      </c>
      <c r="B3" s="78">
        <v>120000</v>
      </c>
      <c r="D3" s="78">
        <v>4000000</v>
      </c>
      <c r="E3" s="78">
        <v>1500000</v>
      </c>
      <c r="G3" s="78">
        <v>1600000</v>
      </c>
      <c r="H3" s="78">
        <v>518000</v>
      </c>
      <c r="J3" s="78">
        <v>15000</v>
      </c>
    </row>
    <row r="4" spans="1:10" ht="15" customHeight="1">
      <c r="A4" s="78">
        <v>300000</v>
      </c>
      <c r="B4" s="78">
        <v>60000</v>
      </c>
      <c r="D4" s="78">
        <v>650000</v>
      </c>
      <c r="E4" s="78">
        <v>140000</v>
      </c>
      <c r="G4" s="78">
        <v>600000</v>
      </c>
      <c r="H4" s="78">
        <v>250000</v>
      </c>
      <c r="J4" s="78">
        <v>6000</v>
      </c>
    </row>
    <row r="5" spans="1:10" ht="14.25">
      <c r="A5" s="78">
        <v>80000</v>
      </c>
      <c r="B5" s="78">
        <v>7200</v>
      </c>
      <c r="D5" s="78">
        <v>4500000</v>
      </c>
      <c r="E5" s="78">
        <v>661200</v>
      </c>
      <c r="G5" s="78">
        <v>100000</v>
      </c>
      <c r="H5" s="78">
        <v>15000</v>
      </c>
      <c r="J5" s="78">
        <v>5000</v>
      </c>
    </row>
    <row r="6" spans="1:11" ht="14.25">
      <c r="A6" s="78">
        <v>30000</v>
      </c>
      <c r="B6" s="78">
        <v>60000</v>
      </c>
      <c r="D6" s="78">
        <v>10000000</v>
      </c>
      <c r="E6" s="78">
        <v>169534</v>
      </c>
      <c r="G6" s="78">
        <v>3000000</v>
      </c>
      <c r="H6" s="78">
        <v>600000</v>
      </c>
      <c r="J6" s="78">
        <v>3000</v>
      </c>
      <c r="K6" s="78">
        <v>178000</v>
      </c>
    </row>
    <row r="7" spans="1:11" ht="14.25">
      <c r="A7" s="78">
        <v>50000</v>
      </c>
      <c r="B7" s="78">
        <v>8039</v>
      </c>
      <c r="D7" s="78">
        <v>15000000</v>
      </c>
      <c r="E7" s="78">
        <v>134000</v>
      </c>
      <c r="G7" s="78">
        <v>1000000</v>
      </c>
      <c r="H7" s="78">
        <v>52220</v>
      </c>
      <c r="J7" s="78">
        <v>12000</v>
      </c>
      <c r="K7" s="78">
        <v>1150</v>
      </c>
    </row>
    <row r="8" spans="1:11" ht="14.25">
      <c r="A8" s="78">
        <v>200000</v>
      </c>
      <c r="B8" s="78">
        <v>4235</v>
      </c>
      <c r="D8" s="78">
        <v>7000000</v>
      </c>
      <c r="E8" s="78">
        <v>11751</v>
      </c>
      <c r="G8" s="78">
        <v>120000</v>
      </c>
      <c r="H8" s="78">
        <v>4740000</v>
      </c>
      <c r="J8" s="78">
        <v>6000</v>
      </c>
      <c r="K8" s="78">
        <v>17601.6</v>
      </c>
    </row>
    <row r="9" spans="1:11" ht="14.25">
      <c r="A9" s="78">
        <v>40000</v>
      </c>
      <c r="B9" s="78">
        <v>436052</v>
      </c>
      <c r="D9" s="78">
        <v>300000</v>
      </c>
      <c r="E9" s="78">
        <v>20243</v>
      </c>
      <c r="G9" s="78">
        <v>1000000</v>
      </c>
      <c r="H9" s="78">
        <v>1490000</v>
      </c>
      <c r="J9" s="78">
        <v>300000</v>
      </c>
      <c r="K9" s="78">
        <v>95300</v>
      </c>
    </row>
    <row r="10" spans="1:11" ht="14.25">
      <c r="A10" s="78">
        <v>50000</v>
      </c>
      <c r="B10" s="78">
        <v>109666</v>
      </c>
      <c r="D10" s="78">
        <v>24000000</v>
      </c>
      <c r="E10" s="78">
        <v>12037</v>
      </c>
      <c r="G10" s="78">
        <v>200000</v>
      </c>
      <c r="H10" s="78">
        <v>3319</v>
      </c>
      <c r="J10" s="78">
        <v>24000</v>
      </c>
      <c r="K10" s="78">
        <v>15000</v>
      </c>
    </row>
    <row r="11" spans="1:11" ht="14.25">
      <c r="A11" s="78">
        <v>40000</v>
      </c>
      <c r="D11" s="78">
        <v>300000</v>
      </c>
      <c r="E11" s="78">
        <v>959000</v>
      </c>
      <c r="G11" s="78">
        <v>120000</v>
      </c>
      <c r="H11" s="78">
        <v>183000</v>
      </c>
      <c r="J11" s="78">
        <f>SUM(J2:J10)</f>
        <v>401000</v>
      </c>
      <c r="K11" s="78">
        <f>SUM(K6:K10)</f>
        <v>307051.6</v>
      </c>
    </row>
    <row r="12" spans="1:8" ht="14.25" customHeight="1">
      <c r="A12" s="78">
        <v>10000</v>
      </c>
      <c r="D12" s="78">
        <v>400000</v>
      </c>
      <c r="E12" s="78">
        <v>6000</v>
      </c>
      <c r="G12" s="78">
        <v>350000</v>
      </c>
      <c r="H12" s="78">
        <v>1400</v>
      </c>
    </row>
    <row r="13" spans="1:8" ht="14.25" customHeight="1">
      <c r="A13" s="78">
        <v>20000</v>
      </c>
      <c r="D13" s="78">
        <v>600000</v>
      </c>
      <c r="E13" s="78">
        <v>12000</v>
      </c>
      <c r="G13" s="78">
        <v>2100000</v>
      </c>
      <c r="H13" s="78">
        <v>73382.69</v>
      </c>
    </row>
    <row r="14" spans="1:8" ht="15" customHeight="1">
      <c r="A14" s="78">
        <v>20000</v>
      </c>
      <c r="D14" s="78">
        <v>100000</v>
      </c>
      <c r="E14" s="78">
        <v>50000</v>
      </c>
      <c r="G14" s="78">
        <v>15000</v>
      </c>
      <c r="H14" s="78">
        <v>300</v>
      </c>
    </row>
    <row r="15" spans="1:8" ht="15">
      <c r="A15" s="82">
        <f>SUM(A2:A14)</f>
        <v>865000</v>
      </c>
      <c r="B15" s="82">
        <f>SUM(B2:B14)</f>
        <v>1023541</v>
      </c>
      <c r="D15" s="78">
        <v>1100000</v>
      </c>
      <c r="E15" s="78">
        <v>75674</v>
      </c>
      <c r="G15" s="78">
        <v>10000</v>
      </c>
      <c r="H15" s="78">
        <v>75000</v>
      </c>
    </row>
    <row r="16" spans="4:8" ht="14.25" customHeight="1">
      <c r="D16" s="78">
        <v>150000</v>
      </c>
      <c r="G16" s="78">
        <v>250000</v>
      </c>
      <c r="H16" s="78">
        <v>189615</v>
      </c>
    </row>
    <row r="17" spans="4:8" ht="14.25">
      <c r="D17" s="78">
        <v>1200000</v>
      </c>
      <c r="G17" s="78">
        <v>40000</v>
      </c>
      <c r="H17" s="78">
        <v>193812</v>
      </c>
    </row>
    <row r="18" spans="4:8" ht="14.25">
      <c r="D18" s="78">
        <v>15000</v>
      </c>
      <c r="G18" s="78">
        <v>280000</v>
      </c>
      <c r="H18" s="78">
        <v>15000</v>
      </c>
    </row>
    <row r="19" spans="4:8" ht="14.25">
      <c r="D19" s="78">
        <v>200000</v>
      </c>
      <c r="G19" s="78">
        <v>30000</v>
      </c>
      <c r="H19" s="78">
        <v>10000</v>
      </c>
    </row>
    <row r="20" spans="4:8" ht="14.25">
      <c r="D20" s="78">
        <v>10000000</v>
      </c>
      <c r="G20" s="78">
        <v>140000</v>
      </c>
      <c r="H20" s="78">
        <v>30000</v>
      </c>
    </row>
    <row r="21" spans="4:8" ht="14.25">
      <c r="D21" s="78">
        <v>100000</v>
      </c>
      <c r="G21" s="78">
        <v>10000</v>
      </c>
      <c r="H21" s="78">
        <v>14250</v>
      </c>
    </row>
    <row r="22" spans="4:8" ht="14.25">
      <c r="D22" s="78">
        <v>150000</v>
      </c>
      <c r="G22" s="78">
        <v>10000</v>
      </c>
      <c r="H22" s="78">
        <v>15000</v>
      </c>
    </row>
    <row r="23" spans="4:8" ht="14.25">
      <c r="D23" s="78">
        <v>30000</v>
      </c>
      <c r="G23" s="78">
        <v>100000</v>
      </c>
      <c r="H23" s="78">
        <v>40000</v>
      </c>
    </row>
    <row r="24" spans="4:8" ht="14.25">
      <c r="D24" s="78">
        <v>100000</v>
      </c>
      <c r="G24" s="78">
        <v>380000</v>
      </c>
      <c r="H24" s="78">
        <v>15000</v>
      </c>
    </row>
    <row r="25" spans="4:8" ht="14.25">
      <c r="D25" s="78">
        <v>2400000</v>
      </c>
      <c r="G25" s="78">
        <v>25000</v>
      </c>
      <c r="H25" s="78">
        <v>108000</v>
      </c>
    </row>
    <row r="26" spans="4:8" ht="14.25">
      <c r="D26" s="78">
        <v>150000</v>
      </c>
      <c r="G26" s="78">
        <v>30000</v>
      </c>
      <c r="H26" s="78">
        <v>943605.9</v>
      </c>
    </row>
    <row r="27" spans="4:8" ht="14.25" customHeight="1">
      <c r="D27" s="82">
        <f>SUM(D2:D26)</f>
        <v>84945000</v>
      </c>
      <c r="E27" s="82">
        <f>SUM(E2:E26)</f>
        <v>3881439</v>
      </c>
      <c r="G27" s="78">
        <v>30000</v>
      </c>
      <c r="H27" s="78">
        <v>28000</v>
      </c>
    </row>
    <row r="28" spans="7:11" ht="14.25" customHeight="1">
      <c r="G28" s="78">
        <v>400000</v>
      </c>
      <c r="H28" s="78">
        <v>500</v>
      </c>
      <c r="K28">
        <v>178000</v>
      </c>
    </row>
    <row r="29" spans="7:11" ht="14.25" customHeight="1">
      <c r="G29" s="78">
        <v>3000000</v>
      </c>
      <c r="H29" s="78">
        <v>700</v>
      </c>
      <c r="K29">
        <v>1150</v>
      </c>
    </row>
    <row r="30" spans="7:11" ht="15" customHeight="1">
      <c r="G30" s="78">
        <v>800000</v>
      </c>
      <c r="H30" s="82">
        <f>SUM(H2:H29)</f>
        <v>9799432.06</v>
      </c>
      <c r="K30">
        <v>17601.6</v>
      </c>
    </row>
    <row r="31" spans="7:11" ht="14.25">
      <c r="G31" s="78">
        <v>80000</v>
      </c>
      <c r="K31">
        <v>95300</v>
      </c>
    </row>
    <row r="32" ht="14.25">
      <c r="G32" s="78">
        <v>90000</v>
      </c>
    </row>
    <row r="33" ht="14.25">
      <c r="G33" s="78">
        <v>2000000</v>
      </c>
    </row>
    <row r="34" ht="14.25">
      <c r="G34" s="78">
        <v>60000</v>
      </c>
    </row>
    <row r="35" ht="14.25">
      <c r="G35" s="78">
        <v>150000</v>
      </c>
    </row>
    <row r="36" ht="14.25">
      <c r="G36" s="78">
        <v>1000</v>
      </c>
    </row>
    <row r="37" ht="14.25">
      <c r="G37" s="78">
        <v>4000</v>
      </c>
    </row>
    <row r="38" ht="14.25">
      <c r="G38" s="78">
        <v>180000</v>
      </c>
    </row>
    <row r="39" ht="14.25">
      <c r="G39" s="78">
        <v>1800000</v>
      </c>
    </row>
    <row r="40" ht="14.25">
      <c r="G40" s="78">
        <v>200000</v>
      </c>
    </row>
    <row r="41" ht="14.25">
      <c r="G41" s="78">
        <v>150000</v>
      </c>
    </row>
    <row r="42" ht="14.25">
      <c r="G42" s="78">
        <v>1000</v>
      </c>
    </row>
    <row r="43" ht="14.25">
      <c r="G43" s="78">
        <v>3500</v>
      </c>
    </row>
    <row r="44" ht="14.25">
      <c r="G44" s="78">
        <v>2000</v>
      </c>
    </row>
    <row r="45" ht="15">
      <c r="G45" s="82">
        <f>SUM(G2:G44)</f>
        <v>20611500</v>
      </c>
    </row>
    <row r="46" ht="14.25">
      <c r="G46" s="7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3.421875" style="0" bestFit="1" customWidth="1"/>
    <col min="2" max="2" width="12.28125" style="0" bestFit="1" customWidth="1"/>
    <col min="3" max="3" width="12.00390625" style="0" bestFit="1" customWidth="1"/>
  </cols>
  <sheetData>
    <row r="1" spans="1:3" ht="14.25">
      <c r="A1" t="s">
        <v>275</v>
      </c>
      <c r="B1" t="s">
        <v>276</v>
      </c>
      <c r="C1" t="s">
        <v>277</v>
      </c>
    </row>
    <row r="2" spans="1:5" ht="15">
      <c r="A2" s="82">
        <v>865000</v>
      </c>
      <c r="B2" s="82">
        <v>1023541</v>
      </c>
      <c r="C2" s="113">
        <f>B2/A2*100</f>
        <v>118.32843930635839</v>
      </c>
      <c r="E2" s="114">
        <f>A2/A12*100</f>
        <v>0.809754499286199</v>
      </c>
    </row>
    <row r="3" spans="1:2" ht="14.25">
      <c r="A3" t="s">
        <v>278</v>
      </c>
      <c r="B3" t="s">
        <v>279</v>
      </c>
    </row>
    <row r="4" spans="1:5" ht="15">
      <c r="A4" s="82">
        <v>84945000</v>
      </c>
      <c r="B4" s="82">
        <v>3881439</v>
      </c>
      <c r="E4" s="114">
        <f>A4/A12*100</f>
        <v>79.51976409464298</v>
      </c>
    </row>
    <row r="6" spans="1:2" ht="14.25">
      <c r="A6" t="s">
        <v>280</v>
      </c>
      <c r="B6" t="s">
        <v>281</v>
      </c>
    </row>
    <row r="7" spans="1:2" ht="15">
      <c r="A7" s="82">
        <v>20611500</v>
      </c>
      <c r="B7" s="82">
        <v>9799432.06</v>
      </c>
    </row>
    <row r="9" spans="1:2" ht="14.25">
      <c r="A9" t="s">
        <v>282</v>
      </c>
      <c r="B9" t="s">
        <v>283</v>
      </c>
    </row>
    <row r="10" spans="1:2" ht="15">
      <c r="A10" s="82">
        <v>401000</v>
      </c>
      <c r="B10" s="82">
        <v>307051.6</v>
      </c>
    </row>
    <row r="12" spans="1:2" ht="15">
      <c r="A12" s="82">
        <f>SUM(A2+A4+A7+A10)</f>
        <v>106822500</v>
      </c>
      <c r="B12" s="82">
        <f>SUM(B2+B4+B7+B10)</f>
        <v>15011463.66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Radoslava Valkova</cp:lastModifiedBy>
  <cp:lastPrinted>2014-05-21T07:31:49Z</cp:lastPrinted>
  <dcterms:created xsi:type="dcterms:W3CDTF">2014-03-25T12:49:55Z</dcterms:created>
  <dcterms:modified xsi:type="dcterms:W3CDTF">2015-05-18T06:54:48Z</dcterms:modified>
  <cp:category/>
  <cp:version/>
  <cp:contentType/>
  <cp:contentStatus/>
</cp:coreProperties>
</file>